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N:\animal files\Gene expression studies\Affymetrics &amp; RNA-Seq etc\RNA-Seq\rat DeepSeq NISC 4-2009\Info for NGS website\lncSN for Klein lab page 7-2022\"/>
    </mc:Choice>
  </mc:AlternateContent>
  <xr:revisionPtr revIDLastSave="0" documentId="8_{0D62F22B-5E5C-4928-9350-067290D7015E}" xr6:coauthVersionLast="47" xr6:coauthVersionMax="47" xr10:uidLastSave="{00000000-0000-0000-0000-000000000000}"/>
  <bookViews>
    <workbookView xWindow="20" yWindow="20" windowWidth="19180" windowHeight="10780" xr2:uid="{00000000-000D-0000-FFFF-FFFF00000000}"/>
  </bookViews>
  <sheets>
    <sheet name="Master"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45" i="3" l="1"/>
  <c r="B144" i="3"/>
  <c r="B142" i="3"/>
  <c r="B141" i="3"/>
  <c r="B140" i="3"/>
  <c r="B139" i="3"/>
  <c r="B138" i="3"/>
  <c r="B137" i="3"/>
  <c r="B136" i="3"/>
  <c r="B135" i="3"/>
  <c r="B134" i="3"/>
  <c r="B133" i="3"/>
  <c r="B132" i="3"/>
  <c r="B131" i="3"/>
  <c r="B130" i="3"/>
  <c r="B129" i="3"/>
  <c r="B128" i="3"/>
  <c r="B127" i="3"/>
  <c r="B126" i="3"/>
  <c r="B125" i="3"/>
  <c r="B124" i="3"/>
  <c r="B123" i="3"/>
  <c r="B121" i="3"/>
  <c r="B117" i="3"/>
  <c r="B118" i="3"/>
  <c r="B119" i="3"/>
  <c r="B120" i="3"/>
  <c r="B116"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72"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5" i="3"/>
  <c r="F123" i="3"/>
  <c r="F124" i="3"/>
  <c r="F125" i="3"/>
  <c r="F116" i="3"/>
  <c r="F126" i="3"/>
  <c r="F117" i="3"/>
  <c r="F118" i="3"/>
  <c r="F119" i="3"/>
  <c r="F127" i="3"/>
  <c r="F128" i="3"/>
  <c r="F129" i="3"/>
  <c r="F130" i="3"/>
  <c r="F131" i="3"/>
  <c r="F132" i="3"/>
  <c r="F120" i="3"/>
  <c r="F133" i="3"/>
  <c r="F134" i="3"/>
  <c r="F135" i="3"/>
  <c r="F136" i="3"/>
  <c r="F137" i="3"/>
  <c r="F121" i="3"/>
  <c r="F138" i="3"/>
  <c r="F145" i="3"/>
  <c r="F139" i="3"/>
  <c r="F140" i="3"/>
  <c r="F141" i="3"/>
  <c r="F142" i="3"/>
  <c r="F144"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72" i="3"/>
  <c r="F73"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5" i="3"/>
  <c r="M76" i="3"/>
  <c r="L76"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6" i="3"/>
  <c r="M7" i="3"/>
  <c r="M8" i="3"/>
  <c r="M9" i="3"/>
  <c r="M10" i="3"/>
  <c r="M11" i="3"/>
  <c r="M12" i="3"/>
  <c r="M13" i="3"/>
  <c r="M14" i="3"/>
  <c r="M15" i="3"/>
  <c r="M16" i="3"/>
  <c r="M17" i="3"/>
  <c r="M74"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73" i="3"/>
  <c r="M75" i="3"/>
  <c r="M118" i="3"/>
  <c r="M119" i="3"/>
  <c r="M127" i="3"/>
  <c r="M123" i="3"/>
  <c r="M128" i="3"/>
  <c r="M129" i="3"/>
  <c r="M124" i="3"/>
  <c r="M130" i="3"/>
  <c r="M131" i="3"/>
  <c r="M125" i="3"/>
  <c r="M132" i="3"/>
  <c r="M120" i="3"/>
  <c r="M133" i="3"/>
  <c r="M116" i="3"/>
  <c r="M134" i="3"/>
  <c r="M135" i="3"/>
  <c r="M136" i="3"/>
  <c r="M137" i="3"/>
  <c r="M121" i="3"/>
  <c r="M138" i="3"/>
  <c r="M145" i="3"/>
  <c r="M139" i="3"/>
  <c r="M140" i="3"/>
  <c r="M141" i="3"/>
  <c r="M142" i="3"/>
  <c r="M126" i="3"/>
  <c r="M144" i="3"/>
  <c r="M117" i="3"/>
  <c r="M5"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6" i="3"/>
  <c r="L7" i="3"/>
  <c r="L8" i="3"/>
  <c r="L9" i="3"/>
  <c r="L10" i="3"/>
  <c r="L11" i="3"/>
  <c r="L12" i="3"/>
  <c r="L13" i="3"/>
  <c r="L14" i="3"/>
  <c r="L15" i="3"/>
  <c r="L16" i="3"/>
  <c r="L17" i="3"/>
  <c r="L74"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105" i="3"/>
  <c r="L106" i="3"/>
  <c r="L107" i="3"/>
  <c r="L108" i="3"/>
  <c r="L109" i="3"/>
  <c r="L110" i="3"/>
  <c r="L111" i="3"/>
  <c r="L112" i="3"/>
  <c r="L113" i="3"/>
  <c r="L114" i="3"/>
  <c r="L73" i="3"/>
  <c r="L75" i="3"/>
  <c r="L118" i="3"/>
  <c r="L119" i="3"/>
  <c r="L127" i="3"/>
  <c r="L123" i="3"/>
  <c r="L128" i="3"/>
  <c r="L129" i="3"/>
  <c r="L124" i="3"/>
  <c r="L130" i="3"/>
  <c r="L131" i="3"/>
  <c r="L125" i="3"/>
  <c r="L132" i="3"/>
  <c r="L120" i="3"/>
  <c r="L133" i="3"/>
  <c r="L116" i="3"/>
  <c r="L134" i="3"/>
  <c r="L135" i="3"/>
  <c r="L136" i="3"/>
  <c r="L137" i="3"/>
  <c r="L121" i="3"/>
  <c r="L138" i="3"/>
  <c r="L145" i="3"/>
  <c r="L139" i="3"/>
  <c r="L140" i="3"/>
  <c r="L141" i="3"/>
  <c r="L142" i="3"/>
  <c r="L126" i="3"/>
  <c r="L144" i="3"/>
  <c r="L117" i="3"/>
  <c r="L5" i="3"/>
</calcChain>
</file>

<file path=xl/sharedStrings.xml><?xml version="1.0" encoding="utf-8"?>
<sst xmlns="http://schemas.openxmlformats.org/spreadsheetml/2006/main" count="1555" uniqueCount="668">
  <si>
    <t>chr12</t>
  </si>
  <si>
    <t>EEF1DP3</t>
  </si>
  <si>
    <t>Human</t>
  </si>
  <si>
    <t>Rxfp2</t>
  </si>
  <si>
    <t>Mouse</t>
  </si>
  <si>
    <t>chr1</t>
  </si>
  <si>
    <t>Stxbp5</t>
  </si>
  <si>
    <t>C6orf103</t>
  </si>
  <si>
    <t>Pde7b</t>
  </si>
  <si>
    <t>Ahi1</t>
  </si>
  <si>
    <t>chr10</t>
  </si>
  <si>
    <t>WSCD1</t>
  </si>
  <si>
    <t>Aipl1</t>
  </si>
  <si>
    <t>Sdk2</t>
  </si>
  <si>
    <t>4932435O22Rik</t>
  </si>
  <si>
    <t>Mgat5b</t>
  </si>
  <si>
    <t>2810008D09Rik</t>
  </si>
  <si>
    <t>chr11</t>
  </si>
  <si>
    <t>MORF4L1</t>
  </si>
  <si>
    <t>2610039C10Rik</t>
  </si>
  <si>
    <t>6330406I15Rik</t>
  </si>
  <si>
    <t>Alox5ap</t>
  </si>
  <si>
    <t>Rat</t>
  </si>
  <si>
    <t>Scarb1</t>
  </si>
  <si>
    <t>Ncor2</t>
  </si>
  <si>
    <t>chr13</t>
  </si>
  <si>
    <t>Gpr137</t>
  </si>
  <si>
    <t>CDC73</t>
  </si>
  <si>
    <t>chr14</t>
  </si>
  <si>
    <t>Crmp1</t>
  </si>
  <si>
    <t>JAKMIP1</t>
  </si>
  <si>
    <t>GPBP1L1</t>
  </si>
  <si>
    <t>1700016C15Rik</t>
  </si>
  <si>
    <t>chr15</t>
  </si>
  <si>
    <t>RGD1562018</t>
  </si>
  <si>
    <t>OTX2</t>
  </si>
  <si>
    <t>Tceal8</t>
  </si>
  <si>
    <t>Spry2</t>
  </si>
  <si>
    <t>Stk24</t>
  </si>
  <si>
    <t>Slc15a1</t>
  </si>
  <si>
    <t>chr16</t>
  </si>
  <si>
    <t>Cacna2d3</t>
  </si>
  <si>
    <t>Selk</t>
  </si>
  <si>
    <t>Atp11a</t>
  </si>
  <si>
    <t>Gm15348</t>
  </si>
  <si>
    <t>IRS2</t>
  </si>
  <si>
    <t>LOC689713</t>
  </si>
  <si>
    <t>chr17</t>
  </si>
  <si>
    <t>CPLX2</t>
  </si>
  <si>
    <t>Hrh2</t>
  </si>
  <si>
    <t>Diras2</t>
  </si>
  <si>
    <t>Gadd45g</t>
  </si>
  <si>
    <t>Gm1574</t>
  </si>
  <si>
    <t>ATXN1</t>
  </si>
  <si>
    <t>chr18</t>
  </si>
  <si>
    <t>Arap3</t>
  </si>
  <si>
    <t>PCDH1</t>
  </si>
  <si>
    <t>chr19</t>
  </si>
  <si>
    <t>Kcnk1</t>
  </si>
  <si>
    <t>TOMM20</t>
  </si>
  <si>
    <t>chr2</t>
  </si>
  <si>
    <t>Mecom</t>
  </si>
  <si>
    <t>KCNMB2</t>
  </si>
  <si>
    <t>chr20</t>
  </si>
  <si>
    <t>Frk</t>
  </si>
  <si>
    <t>Hs3st5</t>
  </si>
  <si>
    <t>chr3</t>
  </si>
  <si>
    <t>Med27</t>
  </si>
  <si>
    <t>RAPGEF1</t>
  </si>
  <si>
    <t>Gm13476</t>
  </si>
  <si>
    <t>2210409E12Rik</t>
  </si>
  <si>
    <t>TLK1</t>
  </si>
  <si>
    <t>METTL8</t>
  </si>
  <si>
    <t>SNRPC</t>
  </si>
  <si>
    <t>HNRNPA3</t>
  </si>
  <si>
    <t>Chmp4b</t>
  </si>
  <si>
    <t>Raly</t>
  </si>
  <si>
    <t>Eif2s2</t>
  </si>
  <si>
    <t>Asip</t>
  </si>
  <si>
    <t>Mafb</t>
  </si>
  <si>
    <t>Top1</t>
  </si>
  <si>
    <t>chr4</t>
  </si>
  <si>
    <t>Gm6525</t>
  </si>
  <si>
    <t>Nfe2l3</t>
  </si>
  <si>
    <t>PROK2</t>
  </si>
  <si>
    <t>RYBP</t>
  </si>
  <si>
    <t>chr5</t>
  </si>
  <si>
    <t>RAB2B</t>
  </si>
  <si>
    <t>CLVS1</t>
  </si>
  <si>
    <t>Rngtt</t>
  </si>
  <si>
    <t>Bnip2</t>
  </si>
  <si>
    <t>chr6</t>
  </si>
  <si>
    <t>FBXO11</t>
  </si>
  <si>
    <t>Ncbp2</t>
  </si>
  <si>
    <t>D430020J02Rik</t>
  </si>
  <si>
    <t>Bdkrb2</t>
  </si>
  <si>
    <t>Bend3</t>
  </si>
  <si>
    <t>Ppp2r5c</t>
  </si>
  <si>
    <t>RCOR1</t>
  </si>
  <si>
    <t>Traf3</t>
  </si>
  <si>
    <t>chr7</t>
  </si>
  <si>
    <t>NUAK1</t>
  </si>
  <si>
    <t>1500009L16Rik</t>
  </si>
  <si>
    <t>Atxn7l3b</t>
  </si>
  <si>
    <t>Trhde</t>
  </si>
  <si>
    <t>FAM91A1</t>
  </si>
  <si>
    <t>FER1L6</t>
  </si>
  <si>
    <t>chr8</t>
  </si>
  <si>
    <t>2900052N01Rik</t>
  </si>
  <si>
    <t>Cadm1</t>
  </si>
  <si>
    <t>Fam55b</t>
  </si>
  <si>
    <t>Stt3b</t>
  </si>
  <si>
    <t>Gadl1</t>
  </si>
  <si>
    <t>-</t>
  </si>
  <si>
    <t>chr9</t>
  </si>
  <si>
    <t>Gm17830</t>
  </si>
  <si>
    <t>1700008K24Rik</t>
  </si>
  <si>
    <t>4931408C20Rik</t>
  </si>
  <si>
    <t>Mycl1</t>
  </si>
  <si>
    <t>IRS1</t>
  </si>
  <si>
    <t>PJA2</t>
  </si>
  <si>
    <t>Man2a1</t>
  </si>
  <si>
    <t>Sipa1l3</t>
  </si>
  <si>
    <t>UBE2N</t>
  </si>
  <si>
    <t>Srd5a3</t>
  </si>
  <si>
    <t>Kit</t>
  </si>
  <si>
    <t>Gm11978</t>
  </si>
  <si>
    <t>Cysltr2</t>
  </si>
  <si>
    <t>Oxgr1</t>
  </si>
  <si>
    <t>Mbnl2</t>
  </si>
  <si>
    <t>Lgals9</t>
  </si>
  <si>
    <t>Ankrd50</t>
  </si>
  <si>
    <t>LOC729603</t>
  </si>
  <si>
    <t>2900005J15Rik</t>
  </si>
  <si>
    <t>Acn9</t>
  </si>
  <si>
    <t>TAC1</t>
  </si>
  <si>
    <t>Fam46b</t>
  </si>
  <si>
    <t>Slc9a1</t>
  </si>
  <si>
    <t>PRICKLE1</t>
  </si>
  <si>
    <t>Adamts20</t>
  </si>
  <si>
    <t>Rragc</t>
  </si>
  <si>
    <t>2810025M15Rik</t>
  </si>
  <si>
    <t>Chr</t>
  </si>
  <si>
    <t>Ccdc28a</t>
  </si>
  <si>
    <t>Nhsl1</t>
  </si>
  <si>
    <t>Ciapin1</t>
  </si>
  <si>
    <t>Minpp1</t>
  </si>
  <si>
    <t>Cdrt4</t>
  </si>
  <si>
    <t>Tekt3</t>
  </si>
  <si>
    <t>Tnk1</t>
  </si>
  <si>
    <t>TMEM95</t>
  </si>
  <si>
    <t>Npepps</t>
  </si>
  <si>
    <t>Mrpl45</t>
  </si>
  <si>
    <t>Mpp3</t>
  </si>
  <si>
    <t>Cd300lg</t>
  </si>
  <si>
    <t>LPP-AS2</t>
  </si>
  <si>
    <t>BCL6</t>
  </si>
  <si>
    <t>B3galtl</t>
  </si>
  <si>
    <t>Gtf2ird1</t>
  </si>
  <si>
    <t>Gtf2i</t>
  </si>
  <si>
    <t>Ubc</t>
  </si>
  <si>
    <t>Orai1</t>
  </si>
  <si>
    <t>KDM2B</t>
  </si>
  <si>
    <t>PPP1CC</t>
  </si>
  <si>
    <t>Ccdc63</t>
  </si>
  <si>
    <t>Msi1</t>
  </si>
  <si>
    <t>Cox6a1</t>
  </si>
  <si>
    <t>Pop5</t>
  </si>
  <si>
    <t>Cabp1</t>
  </si>
  <si>
    <t>Adipor1</t>
  </si>
  <si>
    <t>Klhl12</t>
  </si>
  <si>
    <t>Mgst3</t>
  </si>
  <si>
    <t>Lrrc52</t>
  </si>
  <si>
    <t>RXRG</t>
  </si>
  <si>
    <t>Arhgap24</t>
  </si>
  <si>
    <t>PCNAP1</t>
  </si>
  <si>
    <t>Lgalsl</t>
  </si>
  <si>
    <t>PELI1</t>
  </si>
  <si>
    <t>Mtmr9</t>
  </si>
  <si>
    <t>Xkr6</t>
  </si>
  <si>
    <t>Mylip</t>
  </si>
  <si>
    <t>Cd83</t>
  </si>
  <si>
    <t>RGD1561039</t>
  </si>
  <si>
    <t>LMNB1</t>
  </si>
  <si>
    <t>Pdss2</t>
  </si>
  <si>
    <t>CD24</t>
  </si>
  <si>
    <t>Vav2</t>
  </si>
  <si>
    <t>Brd3</t>
  </si>
  <si>
    <t>Bhlhe23</t>
  </si>
  <si>
    <t>HAR1B</t>
  </si>
  <si>
    <t>MIR183</t>
  </si>
  <si>
    <t>BB283400</t>
  </si>
  <si>
    <t>Bicd1</t>
  </si>
  <si>
    <t>Kctd20</t>
  </si>
  <si>
    <t>Gm13138</t>
  </si>
  <si>
    <t>Miip</t>
  </si>
  <si>
    <t>Mir1892</t>
  </si>
  <si>
    <t>LAMB1</t>
  </si>
  <si>
    <t>Zfp36l1</t>
  </si>
  <si>
    <t>2310015A10Rik</t>
  </si>
  <si>
    <t>Wdr60</t>
  </si>
  <si>
    <t>Esyt2</t>
  </si>
  <si>
    <t>Gpx4</t>
  </si>
  <si>
    <t>Polr2e</t>
  </si>
  <si>
    <t>ZDHHC17</t>
  </si>
  <si>
    <t>Pes1</t>
  </si>
  <si>
    <t>Cnot10</t>
  </si>
  <si>
    <t>DYNC1LI1</t>
  </si>
  <si>
    <t>chrUn</t>
  </si>
  <si>
    <t>Cbx4</t>
  </si>
  <si>
    <t>Tbc1d16</t>
  </si>
  <si>
    <t>Cxcl14</t>
  </si>
  <si>
    <t>NEUROG1</t>
  </si>
  <si>
    <t>Tjp1</t>
  </si>
  <si>
    <t>GRIN2A</t>
  </si>
  <si>
    <t>RGD1309748</t>
  </si>
  <si>
    <t>Ublcp1</t>
  </si>
  <si>
    <t>ADK</t>
  </si>
  <si>
    <t>Mir132</t>
  </si>
  <si>
    <t>Mir212</t>
  </si>
  <si>
    <t>Cplx2</t>
  </si>
  <si>
    <t>Pnp2</t>
  </si>
  <si>
    <t>4933429O19Rik</t>
  </si>
  <si>
    <t>Hdac3</t>
  </si>
  <si>
    <t>chrX</t>
  </si>
  <si>
    <t>DKFZp686D0853</t>
  </si>
  <si>
    <t>AMD1</t>
  </si>
  <si>
    <t>Amd1</t>
  </si>
  <si>
    <t>Mir670</t>
  </si>
  <si>
    <t>Mir129-2</t>
  </si>
  <si>
    <t>Myct1</t>
  </si>
  <si>
    <t>MYCT1</t>
  </si>
  <si>
    <t>BET1</t>
  </si>
  <si>
    <t>Bet1</t>
  </si>
  <si>
    <t>PGAM4</t>
  </si>
  <si>
    <t>PGAM1</t>
  </si>
  <si>
    <t>TRANK1</t>
  </si>
  <si>
    <t>Dclk3</t>
  </si>
  <si>
    <t>Cpg1</t>
  </si>
  <si>
    <t>BB019430</t>
  </si>
  <si>
    <t>Mir493</t>
  </si>
  <si>
    <t>Mirg</t>
  </si>
  <si>
    <t>Mir379</t>
  </si>
  <si>
    <t>Atp2b1</t>
  </si>
  <si>
    <t>POC1B</t>
  </si>
  <si>
    <t>A930017M01Rik</t>
  </si>
  <si>
    <t>3000002C10Rik</t>
  </si>
  <si>
    <t>C2CD4B</t>
  </si>
  <si>
    <t>C2cd4b</t>
  </si>
  <si>
    <t>Mobp</t>
  </si>
  <si>
    <t>0610037L13Rik</t>
  </si>
  <si>
    <t>Gata1</t>
  </si>
  <si>
    <t>Pigg</t>
  </si>
  <si>
    <t>MLIP</t>
  </si>
  <si>
    <t>Lrrc1</t>
  </si>
  <si>
    <t>NM_006650</t>
  </si>
  <si>
    <t>NM_009946</t>
  </si>
  <si>
    <t>+</t>
  </si>
  <si>
    <t>NM_003093</t>
  </si>
  <si>
    <t>NM_194247</t>
  </si>
  <si>
    <t>NR_033514</t>
  </si>
  <si>
    <t>NM_057121</t>
  </si>
  <si>
    <t>NM_053079</t>
  </si>
  <si>
    <t>NR_029615</t>
  </si>
  <si>
    <t>NR_038124</t>
  </si>
  <si>
    <t>NM_000332</t>
  </si>
  <si>
    <t>NM_001005422</t>
  </si>
  <si>
    <t>NM_001191594</t>
  </si>
  <si>
    <t>NM_001077434</t>
  </si>
  <si>
    <t>NM_001029891</t>
  </si>
  <si>
    <t>NM_002629</t>
  </si>
  <si>
    <t>NM_013998</t>
  </si>
  <si>
    <t>NM_001077713</t>
  </si>
  <si>
    <t>NM_001007595</t>
  </si>
  <si>
    <t>NM_001081314</t>
  </si>
  <si>
    <t>NM_001106565</t>
  </si>
  <si>
    <t>NM_198679</t>
  </si>
  <si>
    <t>NM_145465</t>
  </si>
  <si>
    <t>NM_001177395</t>
  </si>
  <si>
    <t>NR_003492</t>
  </si>
  <si>
    <t>NM_001190274</t>
  </si>
  <si>
    <t>NM_026554</t>
  </si>
  <si>
    <t>NM_012652</t>
  </si>
  <si>
    <t>NM_175307</t>
  </si>
  <si>
    <t>NM_001170475</t>
  </si>
  <si>
    <t>NM_172337</t>
  </si>
  <si>
    <t>NM_001123371</t>
  </si>
  <si>
    <t>NM_080395</t>
  </si>
  <si>
    <t>NM_025927</t>
  </si>
  <si>
    <t>NM_006161</t>
  </si>
  <si>
    <t>NM_019568</t>
  </si>
  <si>
    <t>NM_019639</t>
  </si>
  <si>
    <t>NM_016741</t>
  </si>
  <si>
    <t>NM_001109211</t>
  </si>
  <si>
    <t>NR_003245</t>
  </si>
  <si>
    <t>NM_001012042</t>
  </si>
  <si>
    <t>NM_177594</t>
  </si>
  <si>
    <t>NM_001001490</t>
  </si>
  <si>
    <t>NM_175341</t>
  </si>
  <si>
    <t>NM_001005366</t>
  </si>
  <si>
    <t>NM_175423</t>
  </si>
  <si>
    <t>NM_014831</t>
  </si>
  <si>
    <t>NM_172928</t>
  </si>
  <si>
    <t>NM_001134730</t>
  </si>
  <si>
    <t>NM_020651</t>
  </si>
  <si>
    <t>NM_009785</t>
  </si>
  <si>
    <t>NM_019979</t>
  </si>
  <si>
    <t>NM_001047978</t>
  </si>
  <si>
    <t>NM_003749</t>
  </si>
  <si>
    <t>NM_001107923</t>
  </si>
  <si>
    <t>NM_016787</t>
  </si>
  <si>
    <t>NM_020611</t>
  </si>
  <si>
    <t>NM_021099</t>
  </si>
  <si>
    <t>NM_006791</t>
  </si>
  <si>
    <t>NM_025642</t>
  </si>
  <si>
    <t>NR_028270</t>
  </si>
  <si>
    <t>NM_029270</t>
  </si>
  <si>
    <t>NM_001634</t>
  </si>
  <si>
    <t>NM_009665</t>
  </si>
  <si>
    <t>NM_001202450</t>
  </si>
  <si>
    <t>NM_024475</t>
  </si>
  <si>
    <t>NM_032420</t>
  </si>
  <si>
    <t>NM_001205336</t>
  </si>
  <si>
    <t>NM_001177767</t>
  </si>
  <si>
    <t>NM_001025365</t>
  </si>
  <si>
    <t>NM_014765</t>
  </si>
  <si>
    <t>NM_008430</t>
  </si>
  <si>
    <t>NR_033486</t>
  </si>
  <si>
    <t>NR_038141</t>
  </si>
  <si>
    <t>NM_207587</t>
  </si>
  <si>
    <t>NM_153128</t>
  </si>
  <si>
    <t>NR_028074</t>
  </si>
  <si>
    <t>NM_173519</t>
  </si>
  <si>
    <t>NM_014840</t>
  </si>
  <si>
    <t>NM_001145198</t>
  </si>
  <si>
    <t>NM_144963</t>
  </si>
  <si>
    <t>NM_001039112</t>
  </si>
  <si>
    <t>NM_005544</t>
  </si>
  <si>
    <t>NM_008506</t>
  </si>
  <si>
    <t>NM_001039365</t>
  </si>
  <si>
    <t>NM_009753</t>
  </si>
  <si>
    <t>NM_025888</t>
  </si>
  <si>
    <t>NM_001012201</t>
  </si>
  <si>
    <t>NR_015605</t>
  </si>
  <si>
    <t>NM_207676</t>
  </si>
  <si>
    <t>NM_001159301</t>
  </si>
  <si>
    <t>NM_001167883</t>
  </si>
  <si>
    <t>NM_172948</t>
  </si>
  <si>
    <t>NR_027059</t>
  </si>
  <si>
    <t>NR_036654</t>
  </si>
  <si>
    <t>NM_010903</t>
  </si>
  <si>
    <t>NM_181361</t>
  </si>
  <si>
    <t>NM_021442</t>
  </si>
  <si>
    <t>NM_017475</t>
  </si>
  <si>
    <t>NR_027984</t>
  </si>
  <si>
    <t>NM_011424</t>
  </si>
  <si>
    <t>NR_033783</t>
  </si>
  <si>
    <t>NM_010411</t>
  </si>
  <si>
    <t>NM_013230</t>
  </si>
  <si>
    <t>NM_001168289</t>
  </si>
  <si>
    <t>NR_027062</t>
  </si>
  <si>
    <t>NM_080468</t>
  </si>
  <si>
    <t>NR_028586</t>
  </si>
  <si>
    <t>NM_001162412</t>
  </si>
  <si>
    <t>NM_003348</t>
  </si>
  <si>
    <t>NM_001081028</t>
  </si>
  <si>
    <t>NM_016141</t>
  </si>
  <si>
    <t>NM_153585</t>
  </si>
  <si>
    <t>NM_024694</t>
  </si>
  <si>
    <t>NM_001081344</t>
  </si>
  <si>
    <t>NM_052979</t>
  </si>
  <si>
    <t>NM_026030</t>
  </si>
  <si>
    <t>NM_015253</t>
  </si>
  <si>
    <t>NM_053245</t>
  </si>
  <si>
    <t>NM_007625</t>
  </si>
  <si>
    <t>NM_172443</t>
  </si>
  <si>
    <t>NM_001081234</t>
  </si>
  <si>
    <t>NM_173100</t>
  </si>
  <si>
    <t>NR_028421</t>
  </si>
  <si>
    <t>NM_017260</t>
  </si>
  <si>
    <t>NM_027519</t>
  </si>
  <si>
    <t>NM_012814</t>
  </si>
  <si>
    <t>NM_008629</t>
  </si>
  <si>
    <t>NM_199028</t>
  </si>
  <si>
    <t>NM_001135001</t>
  </si>
  <si>
    <t>NM_172240</t>
  </si>
  <si>
    <t>NM_026482</t>
  </si>
  <si>
    <t>NM_001081204</t>
  </si>
  <si>
    <t>NM_012979</t>
  </si>
  <si>
    <t>NM_014819</t>
  </si>
  <si>
    <t>NR_031792</t>
  </si>
  <si>
    <t>NR_030431</t>
  </si>
  <si>
    <t>NR_003288</t>
  </si>
  <si>
    <t>NR_027851</t>
  </si>
  <si>
    <t>NM_001024474</t>
  </si>
  <si>
    <t>NM_011817</t>
  </si>
  <si>
    <t>NM_146039</t>
  </si>
  <si>
    <t>NM_028731</t>
  </si>
  <si>
    <t>NR_033609</t>
  </si>
  <si>
    <t>NM_013875</t>
  </si>
  <si>
    <t>NM_026203</t>
  </si>
  <si>
    <t>NM_021935</t>
  </si>
  <si>
    <t>NM_012234</t>
  </si>
  <si>
    <t>NM_028754</t>
  </si>
  <si>
    <t>NM_001109614</t>
  </si>
  <si>
    <t>NM_008162</t>
  </si>
  <si>
    <t>NM_138569</t>
  </si>
  <si>
    <t>NM_172528</t>
  </si>
  <si>
    <t>NM_025703</t>
  </si>
  <si>
    <t>NM_011897</t>
  </si>
  <si>
    <t>NM_006917</t>
  </si>
  <si>
    <t>NM_007863</t>
  </si>
  <si>
    <t>NM_001160711</t>
  </si>
  <si>
    <t>NM_134141</t>
  </si>
  <si>
    <t>NM_010799</t>
  </si>
  <si>
    <t>NR_033974</t>
  </si>
  <si>
    <t>NM_198154</t>
  </si>
  <si>
    <t>NM_031880</t>
  </si>
  <si>
    <t>NM_002291</t>
  </si>
  <si>
    <t>NR_035439</t>
  </si>
  <si>
    <t>NM_001010973</t>
  </si>
  <si>
    <t>NM_025107</t>
  </si>
  <si>
    <t>NM_026793</t>
  </si>
  <si>
    <t>NM_178104</t>
  </si>
  <si>
    <t>NM_001105752</t>
  </si>
  <si>
    <t>NM_001033676</t>
  </si>
  <si>
    <t>NM_010658</t>
  </si>
  <si>
    <t>NM_009408</t>
  </si>
  <si>
    <t>NM_001025665</t>
  </si>
  <si>
    <t>NM_002710</t>
  </si>
  <si>
    <t>NM_024529</t>
  </si>
  <si>
    <t>NM_001177361</t>
  </si>
  <si>
    <t>NM_001099433</t>
  </si>
  <si>
    <t>NM_001136058</t>
  </si>
  <si>
    <t>NR_032124</t>
  </si>
  <si>
    <t>NR_028265</t>
  </si>
  <si>
    <t>NR_036497</t>
  </si>
  <si>
    <t>NM_001706</t>
  </si>
  <si>
    <t>NM_001106392</t>
  </si>
  <si>
    <t>NM_010237</t>
  </si>
  <si>
    <t>NM_019251</t>
  </si>
  <si>
    <t>NM_005868</t>
  </si>
  <si>
    <t>NM_001106972</t>
  </si>
  <si>
    <t>NM_001134407</t>
  </si>
  <si>
    <t>NM_001107324</t>
  </si>
  <si>
    <t>NR_033546</t>
  </si>
  <si>
    <t>NM_030069</t>
  </si>
  <si>
    <t>NM_001109126</t>
  </si>
  <si>
    <t>NM_005573</t>
  </si>
  <si>
    <t>NM_025496</t>
  </si>
  <si>
    <t>NM_027660</t>
  </si>
  <si>
    <t>NM_153026</t>
  </si>
  <si>
    <t>NM_177431</t>
  </si>
  <si>
    <t>NM_001037789</t>
  </si>
  <si>
    <t>NM_173390</t>
  </si>
  <si>
    <t>NR_032123</t>
  </si>
  <si>
    <t>NR_033565</t>
  </si>
  <si>
    <t>NM_024222</t>
  </si>
  <si>
    <t>NM_028638</t>
  </si>
  <si>
    <t>NM_021639</t>
  </si>
  <si>
    <t>NM_027077</t>
  </si>
  <si>
    <t>NM_001107344</t>
  </si>
  <si>
    <t>NM_009856</t>
  </si>
  <si>
    <t>NM_009386</t>
  </si>
  <si>
    <t>NM_001108991</t>
  </si>
  <si>
    <t>NM_001033474</t>
  </si>
  <si>
    <t>NM_172800</t>
  </si>
  <si>
    <t>NR_027643</t>
  </si>
  <si>
    <t>NM_001033764</t>
  </si>
  <si>
    <t>NM_001106563</t>
  </si>
  <si>
    <t>NM_001113574</t>
  </si>
  <si>
    <t>NM_020331</t>
  </si>
  <si>
    <t>NM_001080747</t>
  </si>
  <si>
    <t>NM_001108724</t>
  </si>
  <si>
    <t>NM_015156</t>
  </si>
  <si>
    <t>NM_007564</t>
  </si>
  <si>
    <t>NR_031878</t>
  </si>
  <si>
    <t>NR_031925</t>
  </si>
  <si>
    <t>NM_012290</t>
  </si>
  <si>
    <t>NM_024770</t>
  </si>
  <si>
    <t>NM_015336</t>
  </si>
  <si>
    <t>NM_022889</t>
  </si>
  <si>
    <t>NM_012764</t>
  </si>
  <si>
    <t>NM_029362</t>
  </si>
  <si>
    <t>NM_023130</t>
  </si>
  <si>
    <t>NR_033215</t>
  </si>
  <si>
    <t>NM_172310</t>
  </si>
  <si>
    <t>Tars12</t>
  </si>
  <si>
    <t>lncSN_ID</t>
  </si>
  <si>
    <t>lncSN101</t>
  </si>
  <si>
    <t>lncSN103</t>
  </si>
  <si>
    <t>lncSN113</t>
  </si>
  <si>
    <t>lncSN118</t>
  </si>
  <si>
    <t>lncSN119</t>
  </si>
  <si>
    <t>lncSN120</t>
  </si>
  <si>
    <t>lncSN124</t>
  </si>
  <si>
    <t>lncSN128A</t>
  </si>
  <si>
    <t>lncSN128B</t>
  </si>
  <si>
    <t>lncSN135</t>
  </si>
  <si>
    <t>lncSN141</t>
  </si>
  <si>
    <t>lncSN143</t>
  </si>
  <si>
    <t>lncSN144</t>
  </si>
  <si>
    <t>lncSN148A</t>
  </si>
  <si>
    <t>lncSN149</t>
  </si>
  <si>
    <t>lncSN150</t>
  </si>
  <si>
    <t>lncSN152</t>
  </si>
  <si>
    <t>lncSN153</t>
  </si>
  <si>
    <t>lncSN155</t>
  </si>
  <si>
    <t>lncSN156</t>
  </si>
  <si>
    <t>lncSN157</t>
  </si>
  <si>
    <t>lncSN159</t>
  </si>
  <si>
    <t>lncSN161</t>
  </si>
  <si>
    <t>lncSN162</t>
  </si>
  <si>
    <t>lncSN167</t>
  </si>
  <si>
    <t>lncSN170</t>
  </si>
  <si>
    <t>lncSN171B</t>
  </si>
  <si>
    <t>lncSN172</t>
  </si>
  <si>
    <t>lncSN173</t>
  </si>
  <si>
    <t>lncSN177</t>
  </si>
  <si>
    <t>lncSN178</t>
  </si>
  <si>
    <t>lncSN180</t>
  </si>
  <si>
    <t>lncSN185</t>
  </si>
  <si>
    <t>lncSN187</t>
  </si>
  <si>
    <t>lncSN191</t>
  </si>
  <si>
    <t>lncSN192</t>
  </si>
  <si>
    <t>lncSN193</t>
  </si>
  <si>
    <t>lncSN197</t>
  </si>
  <si>
    <t>lncSN198</t>
  </si>
  <si>
    <t>lncSN202</t>
  </si>
  <si>
    <t>lncSN205</t>
  </si>
  <si>
    <t>lncSN206</t>
  </si>
  <si>
    <t>lncSN209</t>
  </si>
  <si>
    <t>lncSN212</t>
  </si>
  <si>
    <t>lncSN214</t>
  </si>
  <si>
    <t>lncSN216</t>
  </si>
  <si>
    <t>lncSN217</t>
  </si>
  <si>
    <t>lncSN221</t>
  </si>
  <si>
    <t>lncSN224B</t>
  </si>
  <si>
    <t>lncSN225</t>
  </si>
  <si>
    <t>lncSN226</t>
  </si>
  <si>
    <t>lncSN228</t>
  </si>
  <si>
    <t>lncSN229</t>
  </si>
  <si>
    <t>lncSN102</t>
  </si>
  <si>
    <t>lncSN104A</t>
  </si>
  <si>
    <t>lncSN104B</t>
  </si>
  <si>
    <t>lncSN106</t>
  </si>
  <si>
    <t>lncSN111</t>
  </si>
  <si>
    <t>lncSN112</t>
  </si>
  <si>
    <t>lncSN116</t>
  </si>
  <si>
    <t>lncSN117</t>
  </si>
  <si>
    <t>lncSN122</t>
  </si>
  <si>
    <t>lncSN123</t>
  </si>
  <si>
    <t>lncSN125</t>
  </si>
  <si>
    <t>lncSN127</t>
  </si>
  <si>
    <t>lncSN130</t>
  </si>
  <si>
    <t>lncSN131</t>
  </si>
  <si>
    <t>lncSN132</t>
  </si>
  <si>
    <t>lncSN133</t>
  </si>
  <si>
    <t>lncSN134</t>
  </si>
  <si>
    <t>lncSN138</t>
  </si>
  <si>
    <t>lncSN139</t>
  </si>
  <si>
    <t>lncSN140</t>
  </si>
  <si>
    <t>lncSN142</t>
  </si>
  <si>
    <t>lncSN146</t>
  </si>
  <si>
    <t>lncSN148B</t>
  </si>
  <si>
    <t>lncSN158</t>
  </si>
  <si>
    <t>lncSN160</t>
  </si>
  <si>
    <t>lncSN168</t>
  </si>
  <si>
    <t>lncSN169</t>
  </si>
  <si>
    <t>lncSN171A</t>
  </si>
  <si>
    <t>lncSN181</t>
  </si>
  <si>
    <t>lncSN184A</t>
  </si>
  <si>
    <t>lncSN189</t>
  </si>
  <si>
    <t>lncSN196</t>
  </si>
  <si>
    <t>lncSN199</t>
  </si>
  <si>
    <t>lncSN200A</t>
  </si>
  <si>
    <t>lncSN207</t>
  </si>
  <si>
    <t>lncSN208</t>
  </si>
  <si>
    <t>lncSN211</t>
  </si>
  <si>
    <t>lncSN220</t>
  </si>
  <si>
    <t>lncSN224A</t>
  </si>
  <si>
    <t>lncSN231</t>
  </si>
  <si>
    <t>lncSN232</t>
  </si>
  <si>
    <t>lncSN109</t>
  </si>
  <si>
    <t>lncSN110</t>
  </si>
  <si>
    <t>lncSN115</t>
  </si>
  <si>
    <t>lncSN126</t>
  </si>
  <si>
    <t>lncSN145</t>
  </si>
  <si>
    <t>lncSN164</t>
  </si>
  <si>
    <t>lncSN175</t>
  </si>
  <si>
    <t>lncSN183</t>
  </si>
  <si>
    <t>lncSN184B</t>
  </si>
  <si>
    <t>lncSN186</t>
  </si>
  <si>
    <t>lncSN200B</t>
  </si>
  <si>
    <t>lncSN201</t>
  </si>
  <si>
    <t>lncSN203</t>
  </si>
  <si>
    <t>lncSN204</t>
  </si>
  <si>
    <t>lncSN210</t>
  </si>
  <si>
    <t>lncSN213</t>
  </si>
  <si>
    <t>lncSN215</t>
  </si>
  <si>
    <t>lncSN218</t>
  </si>
  <si>
    <t>lncSN222</t>
  </si>
  <si>
    <t>lncSN227</t>
  </si>
  <si>
    <t>lncSN233</t>
  </si>
  <si>
    <t>FPKM DAY</t>
  </si>
  <si>
    <t xml:space="preserve">FPKM NIGHT </t>
  </si>
  <si>
    <t xml:space="preserve">FPKM MIXED </t>
  </si>
  <si>
    <t>Refseq ID Left Neighbor</t>
  </si>
  <si>
    <t>Gene Symbol Left Neighbor</t>
  </si>
  <si>
    <t>Distance to Left Neighbor</t>
  </si>
  <si>
    <t>Nearest Neighbor to the Left</t>
  </si>
  <si>
    <t>Nearest Neighbor to the Right</t>
  </si>
  <si>
    <t>Species Left Neighbor</t>
  </si>
  <si>
    <t>Strand Left Neighbor</t>
  </si>
  <si>
    <t>Refseq ID Right Neighbor</t>
  </si>
  <si>
    <t>Gene Symbol Right Neighbor</t>
  </si>
  <si>
    <t>Distance to Right Neighbor</t>
  </si>
  <si>
    <t>Species Right Neighbor</t>
  </si>
  <si>
    <t>Strand Right Neighbor</t>
  </si>
  <si>
    <t>Section A: More than 10 kb from nearest neighbor</t>
  </si>
  <si>
    <t>Section B: Between 0 to 10 kb from nearest neighbor</t>
  </si>
  <si>
    <t xml:space="preserve">Section C: Overlaps at least one neighboring gene </t>
  </si>
  <si>
    <t>Section D: Encompasses one or more genes</t>
  </si>
  <si>
    <t>Section E: lncSN is included within another gene</t>
  </si>
  <si>
    <t>lncSN001</t>
  </si>
  <si>
    <t>lncSN024A</t>
  </si>
  <si>
    <t>lncSN035</t>
  </si>
  <si>
    <t>lncSN037</t>
  </si>
  <si>
    <t>lncSN038A</t>
  </si>
  <si>
    <t>lncSN038B</t>
  </si>
  <si>
    <t>lncSN047</t>
  </si>
  <si>
    <t>lncSN052</t>
  </si>
  <si>
    <t>lncSN053</t>
  </si>
  <si>
    <t>lncSN056</t>
  </si>
  <si>
    <t>lncSN060</t>
  </si>
  <si>
    <t>lncSN080</t>
  </si>
  <si>
    <t>lncSN081</t>
  </si>
  <si>
    <t>lncSN042</t>
  </si>
  <si>
    <t>lncSN020</t>
  </si>
  <si>
    <t>lncSN067</t>
  </si>
  <si>
    <t>lncSN012</t>
  </si>
  <si>
    <t>lncSN016</t>
  </si>
  <si>
    <t>lncSN018</t>
  </si>
  <si>
    <t>lncSN032</t>
  </si>
  <si>
    <t>lncSN004</t>
  </si>
  <si>
    <t>lncSN024B</t>
  </si>
  <si>
    <t>Footnotes for "lncSN Coding Potential" column:</t>
  </si>
  <si>
    <t>2: Positive result in CPC, but rejected because  peptide is low complexity</t>
  </si>
  <si>
    <t>3: Positive result in CPC, but rejected because  peptide derived from repeat sequences (i.e., LINE, SINE, LTR, etc)</t>
  </si>
  <si>
    <t>4: Positive result in CPC, but rejected because  peptide is derived from a pseudogene</t>
  </si>
  <si>
    <t>5: Positive result from Pfam, but rejected because peptide derived from repeat sequences (i.e., LINE, SINE, LTR, etc)</t>
  </si>
  <si>
    <t>6: Positive result from Pfam, but rejected because peptide  is derived from a pseudogene</t>
  </si>
  <si>
    <t>7: Positive result from Pfam, but rejected becausecalled as non-coding by CPC; does not match anything in database by BLASTP</t>
  </si>
  <si>
    <t>3, 6</t>
  </si>
  <si>
    <t>2, 5</t>
  </si>
  <si>
    <t>4, 6</t>
  </si>
  <si>
    <t>2, 6</t>
  </si>
  <si>
    <t>3, 5</t>
  </si>
  <si>
    <t>Pineal Selectivity (rEx max)</t>
  </si>
  <si>
    <t xml:space="preserve">N/D Ratio </t>
  </si>
  <si>
    <t>Browser Link for full lncSN Address</t>
  </si>
  <si>
    <t>Coding Potential</t>
  </si>
  <si>
    <t>Start Address</t>
  </si>
  <si>
    <t>End Address</t>
  </si>
  <si>
    <t>Nominal Length</t>
  </si>
  <si>
    <t>Strand</t>
  </si>
  <si>
    <t xml:space="preserve">1: Negative result from CPC calculator </t>
  </si>
  <si>
    <r>
      <rPr>
        <b/>
        <sz val="12"/>
        <rFont val="Times New Roman"/>
        <family val="1"/>
      </rPr>
      <t xml:space="preserve">Database S1. </t>
    </r>
    <r>
      <rPr>
        <sz val="12"/>
        <rFont val="Times New Roman"/>
        <family val="1"/>
      </rPr>
      <t xml:space="preserve">Full listing of rhythmic and pineal-selective lncRNAs identified from Experiment 1 in this study. The location of each lncRNA is given in rat genome version rn4 coordinates. The table is divided into five sections reflecting the relationship between the lncRNA and its nearest neighbor. The second column contains a dynamic hyperlink for the lncSNs in the UCSC Genome Browser. The beginning and ending addresses are estimated from the coverage plots. Coding Potential is indicated as explained in footnotes at the bottom of the table and in the Supporting Information. FPKM: </t>
    </r>
    <r>
      <rPr>
        <u/>
        <sz val="12"/>
        <rFont val="Times New Roman"/>
        <family val="1"/>
      </rPr>
      <t>F</t>
    </r>
    <r>
      <rPr>
        <sz val="12"/>
        <rFont val="Times New Roman"/>
        <family val="1"/>
      </rPr>
      <t xml:space="preserve">ragments </t>
    </r>
    <r>
      <rPr>
        <u/>
        <sz val="12"/>
        <rFont val="Times New Roman"/>
        <family val="1"/>
      </rPr>
      <t>P</t>
    </r>
    <r>
      <rPr>
        <sz val="12"/>
        <rFont val="Times New Roman"/>
        <family val="1"/>
      </rPr>
      <t xml:space="preserve">er </t>
    </r>
    <r>
      <rPr>
        <u/>
        <sz val="12"/>
        <rFont val="Times New Roman"/>
        <family val="1"/>
      </rPr>
      <t>K</t>
    </r>
    <r>
      <rPr>
        <sz val="12"/>
        <rFont val="Times New Roman"/>
        <family val="1"/>
      </rPr>
      <t xml:space="preserve">ilobases of transcript per </t>
    </r>
    <r>
      <rPr>
        <u/>
        <sz val="12"/>
        <rFont val="Times New Roman"/>
        <family val="1"/>
      </rPr>
      <t>M</t>
    </r>
    <r>
      <rPr>
        <sz val="12"/>
        <rFont val="Times New Roman"/>
        <family val="1"/>
      </rPr>
      <t xml:space="preserve">illions of uniquely aligned reads as calculated by Cufflink software. FPKM values and nominal length are based on the addresses given here without regard to potential exon/intron structure. The </t>
    </r>
    <r>
      <rPr>
        <u/>
        <sz val="12"/>
        <rFont val="Times New Roman"/>
        <family val="1"/>
      </rPr>
      <t>N</t>
    </r>
    <r>
      <rPr>
        <sz val="12"/>
        <rFont val="Times New Roman"/>
        <family val="1"/>
      </rPr>
      <t>ight/</t>
    </r>
    <r>
      <rPr>
        <u/>
        <sz val="12"/>
        <rFont val="Times New Roman"/>
        <family val="1"/>
      </rPr>
      <t>D</t>
    </r>
    <r>
      <rPr>
        <sz val="12"/>
        <rFont val="Times New Roman"/>
        <family val="1"/>
      </rPr>
      <t xml:space="preserve">ay (N/D) expression ratios and </t>
    </r>
    <r>
      <rPr>
        <u/>
        <sz val="12"/>
        <rFont val="Times New Roman"/>
        <family val="1"/>
      </rPr>
      <t>r</t>
    </r>
    <r>
      <rPr>
        <sz val="12"/>
        <rFont val="Times New Roman"/>
        <family val="1"/>
      </rPr>
      <t xml:space="preserve">elative </t>
    </r>
    <r>
      <rPr>
        <u/>
        <sz val="12"/>
        <rFont val="Times New Roman"/>
        <family val="1"/>
      </rPr>
      <t>Ex</t>
    </r>
    <r>
      <rPr>
        <sz val="12"/>
        <rFont val="Times New Roman"/>
        <family val="1"/>
      </rPr>
      <t xml:space="preserve">pression (rEx) values were calculated as described in Supporting Information (N/D ratios &gt; 2 are highlighted green; N/D ratios &lt; 0.5 are highlighted blue; rEx &gt;4 are highlighted orange). For comparison, the following are FPKM values for daytime levels and N/D expression ratios (in parentheses) of selected genes derived from the same RNA-Seq data: Actb, 827 (0.7); Gapdh, 166 (0.7); Hprt1, 116 (1.3); Aanat, 8 (137); Asmt, 608 (1.2); Bsx, 110 (7.0);  Crx, 381 (1.6); Mat2a, 213 </t>
    </r>
    <r>
      <rPr>
        <sz val="12"/>
        <color theme="1"/>
        <rFont val="Times New Roman"/>
        <family val="1"/>
      </rPr>
      <t xml:space="preserve">(6.1); Neurod1, 204 (1.0); Pax4, 67 (1.0); Tph1, 6775 (0.9). Distances to the nearest neighbors are given from the standard genomic orientation and are based on rat, mouse or human RefSeq entries given in rat genomic coordinates. Distances are calculated from the left-most edge of the lncSN to the right-most edge of the nearest neighbor to the left; conversely, the distance to the nearest neighbor to the right is calculated from the right-most edge of the lncSN to the left-most edge of the neighbor.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</si>
</sst>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9"/>
      <color theme="10"/>
      <name val="Arial"/>
      <family val="2"/>
    </font>
    <font>
      <b/>
      <sz val="12"/>
      <color theme="1"/>
      <name val="Arial"/>
      <family val="2"/>
    </font>
    <font>
      <b/>
      <sz val="11"/>
      <name val="Arial"/>
      <family val="2"/>
    </font>
    <font>
      <b/>
      <sz val="12"/>
      <color theme="1"/>
      <name val="Times New Roman"/>
      <family val="1"/>
    </font>
    <font>
      <sz val="12"/>
      <color theme="1"/>
      <name val="Times New Roman"/>
      <family val="1"/>
    </font>
    <font>
      <b/>
      <sz val="12"/>
      <name val="Times New Roman"/>
      <family val="1"/>
    </font>
    <font>
      <sz val="12"/>
      <name val="Times New Roman"/>
      <family val="1"/>
    </font>
    <font>
      <u/>
      <sz val="12"/>
      <name val="Times New Roman"/>
      <family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59999389629810485"/>
        <bgColor indexed="64"/>
      </patternFill>
    </fill>
    <fill>
      <patternFill patternType="solid">
        <fgColor theme="8" tint="0.59999389629810485"/>
        <bgColor indexed="64"/>
      </patternFill>
    </fill>
    <fill>
      <patternFill patternType="solid">
        <fgColor theme="9" tint="0.59999389629810485"/>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bottom style="thin">
        <color indexed="64"/>
      </bottom>
      <diagonal/>
    </border>
    <border>
      <left/>
      <right style="thin">
        <color auto="1"/>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indexed="64"/>
      </right>
      <top/>
      <bottom/>
      <diagonal/>
    </border>
    <border>
      <left/>
      <right/>
      <top/>
      <bottom style="medium">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alignment vertical="top"/>
      <protection locked="0"/>
    </xf>
    <xf numFmtId="43" fontId="1" fillId="0" borderId="0" applyFont="0" applyFill="0" applyBorder="0" applyAlignment="0" applyProtection="0"/>
  </cellStyleXfs>
  <cellXfs count="48">
    <xf numFmtId="0" fontId="0" fillId="0" borderId="0" xfId="0"/>
    <xf numFmtId="0" fontId="0" fillId="0" borderId="0" xfId="0" applyFill="1"/>
    <xf numFmtId="0" fontId="0" fillId="0" borderId="0" xfId="0"/>
    <xf numFmtId="43" fontId="0" fillId="0" borderId="0" xfId="43" applyFont="1"/>
    <xf numFmtId="164" fontId="0" fillId="0" borderId="0" xfId="43" applyNumberFormat="1" applyFont="1"/>
    <xf numFmtId="43" fontId="0" fillId="0" borderId="0" xfId="43" applyFont="1" applyFill="1"/>
    <xf numFmtId="164" fontId="0" fillId="0" borderId="0" xfId="0" applyNumberFormat="1" applyFill="1"/>
    <xf numFmtId="164" fontId="0" fillId="0" borderId="0" xfId="43" applyNumberFormat="1" applyFont="1" applyAlignment="1">
      <alignment horizontal="center"/>
    </xf>
    <xf numFmtId="0" fontId="0" fillId="0" borderId="0" xfId="0" applyAlignment="1">
      <alignment horizontal="center"/>
    </xf>
    <xf numFmtId="4" fontId="20" fillId="0" borderId="0" xfId="0" applyNumberFormat="1" applyFont="1" applyFill="1" applyAlignment="1">
      <alignment horizontal="center" wrapText="1"/>
    </xf>
    <xf numFmtId="4" fontId="20" fillId="0" borderId="10" xfId="0" applyNumberFormat="1" applyFont="1" applyFill="1" applyBorder="1" applyAlignment="1">
      <alignment horizontal="center" wrapText="1"/>
    </xf>
    <xf numFmtId="164" fontId="20" fillId="0" borderId="10" xfId="43" applyNumberFormat="1" applyFont="1" applyFill="1" applyBorder="1" applyAlignment="1">
      <alignment horizontal="center" wrapText="1"/>
    </xf>
    <xf numFmtId="43" fontId="20" fillId="0" borderId="10" xfId="43" applyFont="1" applyFill="1" applyBorder="1" applyAlignment="1">
      <alignment horizontal="center" wrapText="1"/>
    </xf>
    <xf numFmtId="4" fontId="20" fillId="0" borderId="11" xfId="0" applyNumberFormat="1" applyFont="1" applyFill="1" applyBorder="1" applyAlignment="1">
      <alignment horizontal="center" wrapText="1"/>
    </xf>
    <xf numFmtId="4" fontId="20" fillId="0" borderId="12" xfId="0" applyNumberFormat="1" applyFont="1" applyFill="1" applyBorder="1" applyAlignment="1">
      <alignment horizontal="center" wrapText="1"/>
    </xf>
    <xf numFmtId="0" fontId="0" fillId="0" borderId="0" xfId="0" applyFill="1" applyAlignment="1">
      <alignment horizontal="center"/>
    </xf>
    <xf numFmtId="0" fontId="18" fillId="0" borderId="14" xfId="42" applyFill="1" applyBorder="1" applyAlignment="1" applyProtection="1"/>
    <xf numFmtId="164" fontId="0" fillId="0" borderId="0" xfId="43" applyNumberFormat="1" applyFont="1" applyFill="1"/>
    <xf numFmtId="164" fontId="0" fillId="0" borderId="0" xfId="43" applyNumberFormat="1" applyFont="1" applyFill="1" applyAlignment="1">
      <alignment horizontal="center"/>
    </xf>
    <xf numFmtId="164" fontId="0" fillId="0" borderId="0" xfId="43" quotePrefix="1" applyNumberFormat="1" applyFont="1" applyFill="1" applyAlignment="1">
      <alignment horizontal="center"/>
    </xf>
    <xf numFmtId="0" fontId="0" fillId="0" borderId="0" xfId="0" quotePrefix="1" applyFill="1" applyAlignment="1">
      <alignment horizontal="center"/>
    </xf>
    <xf numFmtId="1" fontId="0" fillId="0" borderId="0" xfId="43" applyNumberFormat="1" applyFont="1" applyFill="1"/>
    <xf numFmtId="3" fontId="0" fillId="0" borderId="0" xfId="0" applyNumberFormat="1" applyFill="1"/>
    <xf numFmtId="43" fontId="0" fillId="33" borderId="0" xfId="43" applyFont="1" applyFill="1"/>
    <xf numFmtId="43" fontId="0" fillId="34" borderId="0" xfId="43" applyFont="1" applyFill="1"/>
    <xf numFmtId="43" fontId="0" fillId="35" borderId="0" xfId="43" applyFont="1" applyFill="1"/>
    <xf numFmtId="0" fontId="0" fillId="0" borderId="15" xfId="0" applyBorder="1"/>
    <xf numFmtId="164" fontId="0" fillId="0" borderId="15" xfId="43" applyNumberFormat="1" applyFont="1" applyBorder="1"/>
    <xf numFmtId="164" fontId="0" fillId="0" borderId="15" xfId="43" applyNumberFormat="1" applyFont="1" applyBorder="1" applyAlignment="1">
      <alignment horizontal="center"/>
    </xf>
    <xf numFmtId="43" fontId="0" fillId="0" borderId="15" xfId="43" applyFont="1" applyBorder="1"/>
    <xf numFmtId="0" fontId="18" fillId="0" borderId="18" xfId="42" applyFill="1" applyBorder="1" applyAlignment="1" applyProtection="1"/>
    <xf numFmtId="0" fontId="0" fillId="0" borderId="19" xfId="0" applyFill="1" applyBorder="1"/>
    <xf numFmtId="164" fontId="0" fillId="0" borderId="19" xfId="43" applyNumberFormat="1" applyFont="1" applyFill="1" applyBorder="1"/>
    <xf numFmtId="164" fontId="0" fillId="0" borderId="19" xfId="43" applyNumberFormat="1" applyFont="1" applyFill="1" applyBorder="1" applyAlignment="1">
      <alignment horizontal="center"/>
    </xf>
    <xf numFmtId="0" fontId="0" fillId="0" borderId="19" xfId="0" applyFill="1" applyBorder="1" applyAlignment="1">
      <alignment horizontal="center"/>
    </xf>
    <xf numFmtId="43" fontId="0" fillId="0" borderId="19" xfId="43" applyFont="1" applyFill="1" applyBorder="1"/>
    <xf numFmtId="43" fontId="0" fillId="34" borderId="19" xfId="43" applyFont="1" applyFill="1" applyBorder="1"/>
    <xf numFmtId="43" fontId="0" fillId="35" borderId="19" xfId="43" applyFont="1" applyFill="1" applyBorder="1"/>
    <xf numFmtId="1" fontId="0" fillId="0" borderId="19" xfId="43" applyNumberFormat="1" applyFont="1" applyFill="1" applyBorder="1"/>
    <xf numFmtId="0" fontId="0" fillId="0" borderId="0" xfId="0" applyFill="1" applyBorder="1"/>
    <xf numFmtId="0" fontId="0" fillId="0" borderId="0" xfId="0" quotePrefix="1"/>
    <xf numFmtId="164" fontId="0" fillId="0" borderId="15" xfId="43" applyNumberFormat="1" applyFont="1" applyFill="1" applyBorder="1" applyAlignment="1">
      <alignment horizontal="center"/>
    </xf>
    <xf numFmtId="0" fontId="21" fillId="0" borderId="10" xfId="0" applyFont="1" applyBorder="1" applyAlignment="1">
      <alignment horizontal="justify" vertical="center" wrapText="1"/>
    </xf>
    <xf numFmtId="0" fontId="16" fillId="0" borderId="13" xfId="0" applyFont="1" applyFill="1" applyBorder="1" applyAlignment="1">
      <alignment horizontal="center"/>
    </xf>
    <xf numFmtId="0" fontId="19" fillId="0" borderId="16" xfId="0" applyFont="1" applyBorder="1" applyAlignment="1">
      <alignment horizontal="center"/>
    </xf>
    <xf numFmtId="0" fontId="19" fillId="0" borderId="13" xfId="0" applyFont="1" applyBorder="1" applyAlignment="1">
      <alignment horizontal="center"/>
    </xf>
    <xf numFmtId="0" fontId="19" fillId="0" borderId="17" xfId="0" applyFont="1" applyBorder="1" applyAlignment="1">
      <alignment horizontal="center"/>
    </xf>
    <xf numFmtId="4" fontId="20" fillId="0" borderId="13" xfId="0" applyNumberFormat="1" applyFont="1" applyFill="1" applyBorder="1" applyAlignment="1">
      <alignment horizont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3"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00C8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I173"/>
  <sheetViews>
    <sheetView tabSelected="1" zoomScaleNormal="100" zoomScaleSheetLayoutView="100" workbookViewId="0">
      <selection sqref="A1:W1"/>
    </sheetView>
  </sheetViews>
  <sheetFormatPr defaultRowHeight="14.5" x14ac:dyDescent="0.35"/>
  <cols>
    <col min="1" max="1" width="10.453125" customWidth="1"/>
    <col min="2" max="2" width="15.7265625" style="2" customWidth="1"/>
    <col min="3" max="3" width="7.54296875" customWidth="1"/>
    <col min="4" max="5" width="12.453125" style="4" customWidth="1"/>
    <col min="6" max="6" width="11" style="4" customWidth="1"/>
    <col min="7" max="7" width="8.7265625" style="7" customWidth="1"/>
    <col min="8" max="8" width="10.1796875" style="3" customWidth="1"/>
    <col min="9" max="9" width="8.7265625" style="3" customWidth="1"/>
    <col min="10" max="10" width="9.1796875" style="3" customWidth="1"/>
    <col min="11" max="11" width="8.26953125" style="3" customWidth="1"/>
    <col min="12" max="12" width="12.1796875" style="3" customWidth="1"/>
    <col min="13" max="13" width="14.453125" customWidth="1"/>
    <col min="14" max="14" width="11.54296875" customWidth="1"/>
    <col min="15" max="15" width="11.81640625" style="4" customWidth="1"/>
    <col min="16" max="16" width="11.1796875" customWidth="1"/>
    <col min="17" max="17" width="11.26953125" style="8" customWidth="1"/>
    <col min="18" max="18" width="14.1796875" customWidth="1"/>
    <col min="19" max="19" width="11" customWidth="1"/>
    <col min="20" max="20" width="11.81640625" style="4" customWidth="1"/>
    <col min="21" max="21" width="10.26953125" customWidth="1"/>
    <col min="22" max="22" width="10.54296875" style="8" customWidth="1"/>
    <col min="23" max="138" width="9.1796875" style="1"/>
  </cols>
  <sheetData>
    <row r="1" spans="1:139" s="2" customFormat="1" ht="123" customHeight="1" x14ac:dyDescent="0.35">
      <c r="A1" s="42" t="s">
        <v>667</v>
      </c>
      <c r="B1" s="42"/>
      <c r="C1" s="42"/>
      <c r="D1" s="42"/>
      <c r="E1" s="42"/>
      <c r="F1" s="42"/>
      <c r="G1" s="42"/>
      <c r="H1" s="42"/>
      <c r="I1" s="42"/>
      <c r="J1" s="42"/>
      <c r="K1" s="42"/>
      <c r="L1" s="42"/>
      <c r="M1" s="42"/>
      <c r="N1" s="42"/>
      <c r="O1" s="42"/>
      <c r="P1" s="42"/>
      <c r="Q1" s="42"/>
      <c r="R1" s="42"/>
      <c r="S1" s="42"/>
      <c r="T1" s="42"/>
      <c r="U1" s="42"/>
      <c r="V1" s="42"/>
      <c r="W1" s="42"/>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row>
    <row r="2" spans="1:139" s="2" customFormat="1" ht="15.5" x14ac:dyDescent="0.35">
      <c r="A2" s="26"/>
      <c r="B2" s="26"/>
      <c r="C2" s="26"/>
      <c r="D2" s="27"/>
      <c r="E2" s="27"/>
      <c r="F2" s="27"/>
      <c r="G2" s="28"/>
      <c r="H2" s="41"/>
      <c r="I2" s="29"/>
      <c r="J2" s="29"/>
      <c r="K2" s="29"/>
      <c r="L2" s="29"/>
      <c r="M2" s="29"/>
      <c r="N2" s="44" t="s">
        <v>610</v>
      </c>
      <c r="O2" s="45"/>
      <c r="P2" s="45"/>
      <c r="Q2" s="45"/>
      <c r="R2" s="46"/>
      <c r="S2" s="44" t="s">
        <v>611</v>
      </c>
      <c r="T2" s="45"/>
      <c r="U2" s="45"/>
      <c r="V2" s="45"/>
      <c r="W2" s="46"/>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row>
    <row r="3" spans="1:139" s="9" customFormat="1" ht="56" x14ac:dyDescent="0.3">
      <c r="A3" s="10" t="s">
        <v>488</v>
      </c>
      <c r="B3" s="10" t="s">
        <v>660</v>
      </c>
      <c r="C3" s="10" t="s">
        <v>142</v>
      </c>
      <c r="D3" s="11" t="s">
        <v>662</v>
      </c>
      <c r="E3" s="11" t="s">
        <v>663</v>
      </c>
      <c r="F3" s="11" t="s">
        <v>664</v>
      </c>
      <c r="G3" s="11" t="s">
        <v>665</v>
      </c>
      <c r="H3" s="11" t="s">
        <v>661</v>
      </c>
      <c r="I3" s="12" t="s">
        <v>604</v>
      </c>
      <c r="J3" s="12" t="s">
        <v>605</v>
      </c>
      <c r="K3" s="12" t="s">
        <v>606</v>
      </c>
      <c r="L3" s="12" t="s">
        <v>659</v>
      </c>
      <c r="M3" s="12" t="s">
        <v>658</v>
      </c>
      <c r="N3" s="13" t="s">
        <v>607</v>
      </c>
      <c r="O3" s="10" t="s">
        <v>608</v>
      </c>
      <c r="P3" s="11" t="s">
        <v>609</v>
      </c>
      <c r="Q3" s="10" t="s">
        <v>612</v>
      </c>
      <c r="R3" s="14" t="s">
        <v>613</v>
      </c>
      <c r="S3" s="13" t="s">
        <v>614</v>
      </c>
      <c r="T3" s="10" t="s">
        <v>615</v>
      </c>
      <c r="U3" s="11" t="s">
        <v>616</v>
      </c>
      <c r="V3" s="10" t="s">
        <v>617</v>
      </c>
      <c r="W3" s="14" t="s">
        <v>618</v>
      </c>
    </row>
    <row r="4" spans="1:139" s="9" customFormat="1" ht="15" customHeight="1" x14ac:dyDescent="0.3">
      <c r="A4" s="47" t="s">
        <v>619</v>
      </c>
      <c r="B4" s="47"/>
      <c r="C4" s="47"/>
      <c r="D4" s="47"/>
      <c r="E4" s="47"/>
      <c r="F4" s="47"/>
      <c r="G4" s="47"/>
      <c r="H4" s="47"/>
      <c r="I4" s="47"/>
      <c r="J4" s="47"/>
      <c r="K4" s="47"/>
      <c r="L4" s="47"/>
      <c r="M4" s="47"/>
      <c r="N4" s="47"/>
      <c r="O4" s="47"/>
      <c r="P4" s="47"/>
      <c r="Q4" s="47"/>
      <c r="R4" s="47"/>
      <c r="S4" s="47"/>
      <c r="T4" s="47"/>
      <c r="U4" s="47"/>
      <c r="V4" s="47"/>
      <c r="W4" s="47"/>
    </row>
    <row r="5" spans="1:139" s="1" customFormat="1" x14ac:dyDescent="0.35">
      <c r="A5" s="1" t="s">
        <v>624</v>
      </c>
      <c r="B5" s="16" t="str">
        <f>HYPERLINK(CONCATENATE("http://genome.ucsc.edu/cgi-bin/hgTracks?hgS_doOtherUser=submit&amp;hgS_otherUserName=Kleingrp&amp;hgS_otherUserSessionName=PNAS master 4-9-12&amp;position=",C5,":",D5,"-",E5),CONCATENATE("Link for ",A5))</f>
        <v>Link for lncSN001</v>
      </c>
      <c r="C5" s="1" t="s">
        <v>0</v>
      </c>
      <c r="D5" s="17">
        <v>5279390</v>
      </c>
      <c r="E5" s="17">
        <v>5288650</v>
      </c>
      <c r="F5" s="17">
        <f t="shared" ref="F5:F36" si="0">E5-D5</f>
        <v>9260</v>
      </c>
      <c r="G5" s="18" t="s">
        <v>257</v>
      </c>
      <c r="H5" s="15">
        <v>1</v>
      </c>
      <c r="I5" s="5">
        <v>0.26129739000000002</v>
      </c>
      <c r="J5" s="5">
        <v>69.784638639999997</v>
      </c>
      <c r="K5" s="5">
        <v>0.17391903</v>
      </c>
      <c r="L5" s="23">
        <f t="shared" ref="L5:L36" si="1">J5/I5</f>
        <v>267.0697883358115</v>
      </c>
      <c r="M5" s="25">
        <f t="shared" ref="M5:M36" si="2">MAX(I5,J5)/K5</f>
        <v>401.24786022553138</v>
      </c>
      <c r="N5" s="1" t="s">
        <v>360</v>
      </c>
      <c r="O5" s="1" t="s">
        <v>1</v>
      </c>
      <c r="P5" s="17">
        <v>83216</v>
      </c>
      <c r="Q5" s="1" t="s">
        <v>2</v>
      </c>
      <c r="R5" s="15" t="s">
        <v>113</v>
      </c>
      <c r="S5" s="1" t="s">
        <v>361</v>
      </c>
      <c r="T5" s="1" t="s">
        <v>3</v>
      </c>
      <c r="U5" s="17">
        <v>37372</v>
      </c>
      <c r="V5" s="1" t="s">
        <v>4</v>
      </c>
      <c r="W5" s="15" t="s">
        <v>113</v>
      </c>
    </row>
    <row r="6" spans="1:139" s="1" customFormat="1" x14ac:dyDescent="0.35">
      <c r="A6" s="1" t="s">
        <v>625</v>
      </c>
      <c r="B6" s="16" t="str">
        <f t="shared" ref="B6:B69" si="3">HYPERLINK(CONCATENATE("http://genome.ucsc.edu/cgi-bin/hgTracks?hgS_doOtherUser=submit&amp;hgS_otherUserName=Kleingrp&amp;hgS_otherUserSessionName=PNAS master 4-9-12&amp;position=",C6,":",D6,"-",E6),CONCATENATE("Link for ",A6))</f>
        <v>Link for lncSN024A</v>
      </c>
      <c r="C6" s="1" t="s">
        <v>5</v>
      </c>
      <c r="D6" s="17">
        <v>84714000</v>
      </c>
      <c r="E6" s="17">
        <v>84720490</v>
      </c>
      <c r="F6" s="17">
        <f t="shared" si="0"/>
        <v>6490</v>
      </c>
      <c r="G6" s="19" t="s">
        <v>113</v>
      </c>
      <c r="H6" s="15">
        <v>1</v>
      </c>
      <c r="I6" s="5">
        <v>11.5453872</v>
      </c>
      <c r="J6" s="5">
        <v>24.846747449999999</v>
      </c>
      <c r="K6" s="5">
        <v>2.8011597999999999E-2</v>
      </c>
      <c r="L6" s="23">
        <f t="shared" si="1"/>
        <v>2.1520930411064949</v>
      </c>
      <c r="M6" s="25">
        <f t="shared" si="2"/>
        <v>887.01642262608505</v>
      </c>
      <c r="N6" s="1" t="s">
        <v>365</v>
      </c>
      <c r="O6" s="1" t="s">
        <v>122</v>
      </c>
      <c r="P6" s="17">
        <v>137719</v>
      </c>
      <c r="Q6" s="1" t="s">
        <v>4</v>
      </c>
      <c r="R6" s="15" t="s">
        <v>113</v>
      </c>
      <c r="S6" s="1" t="s">
        <v>364</v>
      </c>
      <c r="T6" s="1" t="s">
        <v>123</v>
      </c>
      <c r="U6" s="17">
        <v>38928</v>
      </c>
      <c r="V6" s="1" t="s">
        <v>2</v>
      </c>
      <c r="W6" s="15" t="s">
        <v>113</v>
      </c>
    </row>
    <row r="7" spans="1:139" s="1" customFormat="1" x14ac:dyDescent="0.35">
      <c r="A7" s="1" t="s">
        <v>626</v>
      </c>
      <c r="B7" s="16" t="str">
        <f t="shared" si="3"/>
        <v>Link for lncSN035</v>
      </c>
      <c r="C7" s="1" t="s">
        <v>28</v>
      </c>
      <c r="D7" s="17">
        <v>34786100</v>
      </c>
      <c r="E7" s="17">
        <v>34797100</v>
      </c>
      <c r="F7" s="17">
        <f t="shared" si="0"/>
        <v>11000</v>
      </c>
      <c r="G7" s="20" t="s">
        <v>113</v>
      </c>
      <c r="H7" s="15">
        <v>1</v>
      </c>
      <c r="I7" s="5">
        <v>12.902181710000001</v>
      </c>
      <c r="J7" s="5">
        <v>16.481968219999999</v>
      </c>
      <c r="K7" s="5">
        <v>8.8561040000000001E-3</v>
      </c>
      <c r="L7" s="5">
        <f t="shared" si="1"/>
        <v>1.2774559055563013</v>
      </c>
      <c r="M7" s="25">
        <f t="shared" si="2"/>
        <v>1861.0856670156536</v>
      </c>
      <c r="N7" s="1" t="s">
        <v>311</v>
      </c>
      <c r="O7" s="1" t="s">
        <v>124</v>
      </c>
      <c r="P7" s="17">
        <v>452660</v>
      </c>
      <c r="Q7" s="1" t="s">
        <v>4</v>
      </c>
      <c r="R7" s="15" t="s">
        <v>113</v>
      </c>
      <c r="S7" s="1" t="s">
        <v>312</v>
      </c>
      <c r="T7" s="1" t="s">
        <v>125</v>
      </c>
      <c r="U7" s="17">
        <v>107552</v>
      </c>
      <c r="V7" s="1" t="s">
        <v>4</v>
      </c>
      <c r="W7" s="15" t="s">
        <v>113</v>
      </c>
    </row>
    <row r="8" spans="1:139" s="1" customFormat="1" x14ac:dyDescent="0.35">
      <c r="A8" s="1" t="s">
        <v>627</v>
      </c>
      <c r="B8" s="16" t="str">
        <f t="shared" si="3"/>
        <v>Link for lncSN037</v>
      </c>
      <c r="C8" s="1" t="s">
        <v>33</v>
      </c>
      <c r="D8" s="17">
        <v>53517600</v>
      </c>
      <c r="E8" s="17">
        <v>53522400</v>
      </c>
      <c r="F8" s="17">
        <f t="shared" si="0"/>
        <v>4800</v>
      </c>
      <c r="G8" s="15" t="s">
        <v>257</v>
      </c>
      <c r="H8" s="15">
        <v>1</v>
      </c>
      <c r="I8" s="5">
        <v>16.250581960000002</v>
      </c>
      <c r="J8" s="5">
        <v>25.30467621</v>
      </c>
      <c r="K8" s="5">
        <v>3.7953156000000002E-2</v>
      </c>
      <c r="L8" s="5">
        <f t="shared" si="1"/>
        <v>1.5571550774173011</v>
      </c>
      <c r="M8" s="25">
        <f t="shared" si="2"/>
        <v>666.73443995013224</v>
      </c>
      <c r="N8" s="1" t="s">
        <v>362</v>
      </c>
      <c r="O8" s="1" t="s">
        <v>126</v>
      </c>
      <c r="P8" s="17">
        <v>178513</v>
      </c>
      <c r="Q8" s="1" t="s">
        <v>4</v>
      </c>
      <c r="R8" s="15" t="s">
        <v>257</v>
      </c>
      <c r="S8" s="1" t="s">
        <v>363</v>
      </c>
      <c r="T8" s="1" t="s">
        <v>127</v>
      </c>
      <c r="U8" s="17">
        <v>124886</v>
      </c>
      <c r="V8" s="1" t="s">
        <v>4</v>
      </c>
      <c r="W8" s="15" t="s">
        <v>113</v>
      </c>
    </row>
    <row r="9" spans="1:139" s="1" customFormat="1" x14ac:dyDescent="0.35">
      <c r="A9" s="1" t="s">
        <v>628</v>
      </c>
      <c r="B9" s="16" t="str">
        <f t="shared" si="3"/>
        <v>Link for lncSN038A</v>
      </c>
      <c r="C9" s="1" t="s">
        <v>33</v>
      </c>
      <c r="D9" s="17">
        <v>105133500</v>
      </c>
      <c r="E9" s="17">
        <v>105220300</v>
      </c>
      <c r="F9" s="17">
        <f t="shared" si="0"/>
        <v>86800</v>
      </c>
      <c r="G9" s="20" t="s">
        <v>113</v>
      </c>
      <c r="H9" s="15">
        <v>2</v>
      </c>
      <c r="I9" s="5">
        <v>1.393499982</v>
      </c>
      <c r="J9" s="5">
        <v>6.4679622300000004</v>
      </c>
      <c r="K9" s="5">
        <v>1.1916405999999999E-2</v>
      </c>
      <c r="L9" s="23">
        <f t="shared" si="1"/>
        <v>4.6415230093630528</v>
      </c>
      <c r="M9" s="25">
        <f t="shared" si="2"/>
        <v>542.77793405159252</v>
      </c>
      <c r="N9" s="1" t="s">
        <v>297</v>
      </c>
      <c r="O9" s="1" t="s">
        <v>128</v>
      </c>
      <c r="P9" s="17">
        <v>22078</v>
      </c>
      <c r="Q9" s="1" t="s">
        <v>4</v>
      </c>
      <c r="R9" s="15" t="s">
        <v>113</v>
      </c>
      <c r="S9" s="1" t="s">
        <v>298</v>
      </c>
      <c r="T9" s="1" t="s">
        <v>129</v>
      </c>
      <c r="U9" s="17">
        <v>136151</v>
      </c>
      <c r="V9" s="1" t="s">
        <v>4</v>
      </c>
      <c r="W9" s="15" t="s">
        <v>257</v>
      </c>
    </row>
    <row r="10" spans="1:139" s="1" customFormat="1" x14ac:dyDescent="0.35">
      <c r="A10" s="1" t="s">
        <v>629</v>
      </c>
      <c r="B10" s="16" t="str">
        <f t="shared" si="3"/>
        <v>Link for lncSN038B</v>
      </c>
      <c r="C10" s="1" t="s">
        <v>33</v>
      </c>
      <c r="D10" s="17">
        <v>105219630</v>
      </c>
      <c r="E10" s="17">
        <v>105290900</v>
      </c>
      <c r="F10" s="17">
        <f t="shared" si="0"/>
        <v>71270</v>
      </c>
      <c r="G10" s="20" t="s">
        <v>257</v>
      </c>
      <c r="H10" s="15">
        <v>2</v>
      </c>
      <c r="I10" s="5">
        <v>1.5235166E-2</v>
      </c>
      <c r="J10" s="5">
        <v>1.880920771</v>
      </c>
      <c r="K10" s="5">
        <v>9.3563799999999992E-3</v>
      </c>
      <c r="L10" s="23">
        <f t="shared" si="1"/>
        <v>123.45915830519996</v>
      </c>
      <c r="M10" s="25">
        <f t="shared" si="2"/>
        <v>201.03082292510567</v>
      </c>
      <c r="N10" s="1" t="s">
        <v>297</v>
      </c>
      <c r="O10" s="1" t="s">
        <v>128</v>
      </c>
      <c r="P10" s="17">
        <v>108208</v>
      </c>
      <c r="Q10" s="1" t="s">
        <v>4</v>
      </c>
      <c r="R10" s="15" t="s">
        <v>113</v>
      </c>
      <c r="S10" s="1" t="s">
        <v>298</v>
      </c>
      <c r="T10" s="1" t="s">
        <v>129</v>
      </c>
      <c r="U10" s="17">
        <v>65551</v>
      </c>
      <c r="V10" s="1" t="s">
        <v>4</v>
      </c>
      <c r="W10" s="15" t="s">
        <v>257</v>
      </c>
    </row>
    <row r="11" spans="1:139" s="1" customFormat="1" x14ac:dyDescent="0.35">
      <c r="A11" s="1" t="s">
        <v>630</v>
      </c>
      <c r="B11" s="16" t="str">
        <f t="shared" si="3"/>
        <v>Link for lncSN047</v>
      </c>
      <c r="C11" s="1" t="s">
        <v>60</v>
      </c>
      <c r="D11" s="17">
        <v>125155500</v>
      </c>
      <c r="E11" s="17">
        <v>125179300</v>
      </c>
      <c r="F11" s="17">
        <f t="shared" si="0"/>
        <v>23800</v>
      </c>
      <c r="G11" s="15" t="s">
        <v>257</v>
      </c>
      <c r="H11" s="15">
        <v>1</v>
      </c>
      <c r="I11" s="5">
        <v>22.83743282</v>
      </c>
      <c r="J11" s="5">
        <v>9.5796092579999996</v>
      </c>
      <c r="K11" s="5">
        <v>4.2731856999999998E-2</v>
      </c>
      <c r="L11" s="24">
        <f t="shared" si="1"/>
        <v>0.41946961961550283</v>
      </c>
      <c r="M11" s="25">
        <f t="shared" si="2"/>
        <v>534.43576814365917</v>
      </c>
      <c r="N11" s="1" t="s">
        <v>345</v>
      </c>
      <c r="O11" s="1" t="s">
        <v>130</v>
      </c>
      <c r="P11" s="17">
        <v>813420</v>
      </c>
      <c r="Q11" s="1" t="s">
        <v>4</v>
      </c>
      <c r="R11" s="15" t="s">
        <v>113</v>
      </c>
      <c r="S11" s="1" t="s">
        <v>346</v>
      </c>
      <c r="T11" s="1" t="s">
        <v>131</v>
      </c>
      <c r="U11" s="17">
        <v>195128</v>
      </c>
      <c r="V11" s="1" t="s">
        <v>4</v>
      </c>
      <c r="W11" s="15" t="s">
        <v>113</v>
      </c>
    </row>
    <row r="12" spans="1:139" s="1" customFormat="1" x14ac:dyDescent="0.35">
      <c r="A12" s="1" t="s">
        <v>631</v>
      </c>
      <c r="B12" s="16" t="str">
        <f t="shared" si="3"/>
        <v>Link for lncSN052</v>
      </c>
      <c r="C12" s="1" t="s">
        <v>81</v>
      </c>
      <c r="D12" s="17">
        <v>5394600</v>
      </c>
      <c r="E12" s="17">
        <v>5409000</v>
      </c>
      <c r="F12" s="17">
        <f t="shared" si="0"/>
        <v>14400</v>
      </c>
      <c r="G12" s="20" t="s">
        <v>113</v>
      </c>
      <c r="H12" s="15">
        <v>1</v>
      </c>
      <c r="I12" s="5">
        <v>0.74846843100000005</v>
      </c>
      <c r="J12" s="5">
        <v>6.1066157829999996</v>
      </c>
      <c r="K12" s="5">
        <v>3.5859025000000003E-2</v>
      </c>
      <c r="L12" s="23">
        <f t="shared" si="1"/>
        <v>8.1588154290504722</v>
      </c>
      <c r="M12" s="25">
        <f t="shared" si="2"/>
        <v>170.29508702481451</v>
      </c>
      <c r="N12" s="1" t="s">
        <v>392</v>
      </c>
      <c r="O12" s="1" t="s">
        <v>132</v>
      </c>
      <c r="P12" s="17">
        <v>34458</v>
      </c>
      <c r="Q12" s="1" t="s">
        <v>2</v>
      </c>
      <c r="R12" s="15" t="s">
        <v>113</v>
      </c>
      <c r="S12" s="1" t="s">
        <v>393</v>
      </c>
      <c r="T12" s="1" t="s">
        <v>133</v>
      </c>
      <c r="U12" s="17">
        <v>12395</v>
      </c>
      <c r="V12" s="1" t="s">
        <v>4</v>
      </c>
      <c r="W12" s="15" t="s">
        <v>113</v>
      </c>
    </row>
    <row r="13" spans="1:139" s="1" customFormat="1" x14ac:dyDescent="0.35">
      <c r="A13" s="1" t="s">
        <v>632</v>
      </c>
      <c r="B13" s="16" t="str">
        <f t="shared" si="3"/>
        <v>Link for lncSN053</v>
      </c>
      <c r="C13" s="1" t="s">
        <v>81</v>
      </c>
      <c r="D13" s="17">
        <v>32596100</v>
      </c>
      <c r="E13" s="17">
        <v>32635000</v>
      </c>
      <c r="F13" s="17">
        <f t="shared" si="0"/>
        <v>38900</v>
      </c>
      <c r="G13" s="15" t="s">
        <v>257</v>
      </c>
      <c r="H13" s="15">
        <v>3</v>
      </c>
      <c r="I13" s="5">
        <v>12.51228257</v>
      </c>
      <c r="J13" s="5">
        <v>10.637109069999999</v>
      </c>
      <c r="K13" s="5">
        <v>2.50446E-3</v>
      </c>
      <c r="L13" s="5">
        <f t="shared" si="1"/>
        <v>0.85013337978028092</v>
      </c>
      <c r="M13" s="25">
        <f t="shared" si="2"/>
        <v>4996.0001637079449</v>
      </c>
      <c r="N13" s="1" t="s">
        <v>272</v>
      </c>
      <c r="O13" s="1" t="s">
        <v>134</v>
      </c>
      <c r="P13" s="17">
        <v>444921</v>
      </c>
      <c r="Q13" s="1" t="s">
        <v>4</v>
      </c>
      <c r="R13" s="15" t="s">
        <v>257</v>
      </c>
      <c r="S13" s="1" t="s">
        <v>271</v>
      </c>
      <c r="T13" s="1" t="s">
        <v>135</v>
      </c>
      <c r="U13" s="17">
        <v>14527</v>
      </c>
      <c r="V13" s="1" t="s">
        <v>2</v>
      </c>
      <c r="W13" s="15" t="s">
        <v>257</v>
      </c>
    </row>
    <row r="14" spans="1:139" s="1" customFormat="1" x14ac:dyDescent="0.35">
      <c r="A14" s="1" t="s">
        <v>633</v>
      </c>
      <c r="B14" s="16" t="str">
        <f t="shared" si="3"/>
        <v>Link for lncSN056</v>
      </c>
      <c r="C14" s="1" t="s">
        <v>86</v>
      </c>
      <c r="D14" s="17">
        <v>22880900</v>
      </c>
      <c r="E14" s="17">
        <v>22881450</v>
      </c>
      <c r="F14" s="17">
        <f t="shared" si="0"/>
        <v>550</v>
      </c>
      <c r="G14" s="20" t="s">
        <v>113</v>
      </c>
      <c r="H14" s="15">
        <v>1</v>
      </c>
      <c r="I14" s="5">
        <v>14.15302236</v>
      </c>
      <c r="J14" s="5">
        <v>81.858351299999995</v>
      </c>
      <c r="K14" s="5">
        <v>0.39409707399999999</v>
      </c>
      <c r="L14" s="23">
        <f t="shared" si="1"/>
        <v>5.7838071062017313</v>
      </c>
      <c r="M14" s="25">
        <f t="shared" si="2"/>
        <v>207.71113692663448</v>
      </c>
      <c r="N14" s="1" t="s">
        <v>331</v>
      </c>
      <c r="O14" s="1" t="s">
        <v>87</v>
      </c>
      <c r="P14" s="17">
        <v>163705</v>
      </c>
      <c r="Q14" s="1" t="s">
        <v>2</v>
      </c>
      <c r="R14" s="15" t="s">
        <v>257</v>
      </c>
      <c r="S14" s="1" t="s">
        <v>332</v>
      </c>
      <c r="T14" s="1" t="s">
        <v>88</v>
      </c>
      <c r="U14" s="17">
        <v>254335</v>
      </c>
      <c r="V14" s="1" t="s">
        <v>2</v>
      </c>
      <c r="W14" s="15" t="s">
        <v>257</v>
      </c>
    </row>
    <row r="15" spans="1:139" s="1" customFormat="1" x14ac:dyDescent="0.35">
      <c r="A15" s="1" t="s">
        <v>634</v>
      </c>
      <c r="B15" s="16" t="str">
        <f t="shared" si="3"/>
        <v>Link for lncSN060</v>
      </c>
      <c r="C15" s="1" t="s">
        <v>86</v>
      </c>
      <c r="D15" s="17">
        <v>151654950</v>
      </c>
      <c r="E15" s="17">
        <v>151655670</v>
      </c>
      <c r="F15" s="17">
        <f t="shared" si="0"/>
        <v>720</v>
      </c>
      <c r="G15" s="15" t="s">
        <v>257</v>
      </c>
      <c r="H15" s="15">
        <v>1</v>
      </c>
      <c r="I15" s="5">
        <v>2.5649444379999999</v>
      </c>
      <c r="J15" s="5">
        <v>52.920643830000003</v>
      </c>
      <c r="K15" s="5">
        <v>2.488086214</v>
      </c>
      <c r="L15" s="23">
        <f t="shared" si="1"/>
        <v>20.632276881313093</v>
      </c>
      <c r="M15" s="25">
        <f t="shared" si="2"/>
        <v>21.26961820383287</v>
      </c>
      <c r="N15" s="1" t="s">
        <v>283</v>
      </c>
      <c r="O15" s="1" t="s">
        <v>136</v>
      </c>
      <c r="P15" s="17">
        <v>42334</v>
      </c>
      <c r="Q15" s="1" t="s">
        <v>4</v>
      </c>
      <c r="R15" s="15" t="s">
        <v>113</v>
      </c>
      <c r="S15" s="1" t="s">
        <v>282</v>
      </c>
      <c r="T15" s="1" t="s">
        <v>137</v>
      </c>
      <c r="U15" s="17">
        <v>25025</v>
      </c>
      <c r="V15" s="1" t="s">
        <v>22</v>
      </c>
      <c r="W15" s="15" t="s">
        <v>113</v>
      </c>
    </row>
    <row r="16" spans="1:139" s="1" customFormat="1" x14ac:dyDescent="0.35">
      <c r="A16" s="1" t="s">
        <v>635</v>
      </c>
      <c r="B16" s="16" t="str">
        <f t="shared" si="3"/>
        <v>Link for lncSN080</v>
      </c>
      <c r="C16" s="1" t="s">
        <v>100</v>
      </c>
      <c r="D16" s="17">
        <v>132329900</v>
      </c>
      <c r="E16" s="17">
        <v>132438100</v>
      </c>
      <c r="F16" s="17">
        <f t="shared" si="0"/>
        <v>108200</v>
      </c>
      <c r="G16" s="15" t="s">
        <v>257</v>
      </c>
      <c r="H16" s="15">
        <v>1</v>
      </c>
      <c r="I16" s="5">
        <v>0.116220162</v>
      </c>
      <c r="J16" s="5">
        <v>2.7280227880000001</v>
      </c>
      <c r="K16" s="5">
        <v>8.6058569999999997E-3</v>
      </c>
      <c r="L16" s="23">
        <f t="shared" si="1"/>
        <v>23.472887501223756</v>
      </c>
      <c r="M16" s="25">
        <f t="shared" si="2"/>
        <v>316.99606303009682</v>
      </c>
      <c r="N16" s="1" t="s">
        <v>451</v>
      </c>
      <c r="O16" s="1" t="s">
        <v>138</v>
      </c>
      <c r="P16" s="17">
        <v>266814</v>
      </c>
      <c r="Q16" s="1" t="s">
        <v>2</v>
      </c>
      <c r="R16" s="15" t="s">
        <v>113</v>
      </c>
      <c r="S16" s="1" t="s">
        <v>452</v>
      </c>
      <c r="T16" s="1" t="s">
        <v>139</v>
      </c>
      <c r="U16" s="17">
        <v>318249</v>
      </c>
      <c r="V16" s="1" t="s">
        <v>4</v>
      </c>
      <c r="W16" s="15" t="s">
        <v>113</v>
      </c>
    </row>
    <row r="17" spans="1:23" s="1" customFormat="1" x14ac:dyDescent="0.35">
      <c r="A17" s="1" t="s">
        <v>636</v>
      </c>
      <c r="B17" s="16" t="str">
        <f t="shared" si="3"/>
        <v>Link for lncSN081</v>
      </c>
      <c r="C17" s="1" t="s">
        <v>86</v>
      </c>
      <c r="D17" s="17">
        <v>143451600</v>
      </c>
      <c r="E17" s="17">
        <v>143453500</v>
      </c>
      <c r="F17" s="17">
        <f t="shared" si="0"/>
        <v>1900</v>
      </c>
      <c r="G17" s="15" t="s">
        <v>257</v>
      </c>
      <c r="H17" s="15">
        <v>1</v>
      </c>
      <c r="I17" s="5">
        <v>0.39388236900000001</v>
      </c>
      <c r="J17" s="5">
        <v>14.29894913</v>
      </c>
      <c r="K17" s="5">
        <v>5.1249867999999997E-2</v>
      </c>
      <c r="L17" s="23">
        <f t="shared" si="1"/>
        <v>36.302587410303708</v>
      </c>
      <c r="M17" s="25">
        <f t="shared" si="2"/>
        <v>279.00460407039492</v>
      </c>
      <c r="N17" s="1" t="s">
        <v>353</v>
      </c>
      <c r="O17" s="1" t="s">
        <v>140</v>
      </c>
      <c r="P17" s="17">
        <v>223124</v>
      </c>
      <c r="Q17" s="1" t="s">
        <v>4</v>
      </c>
      <c r="R17" s="15" t="s">
        <v>257</v>
      </c>
      <c r="S17" s="1" t="s">
        <v>354</v>
      </c>
      <c r="T17" s="1" t="s">
        <v>141</v>
      </c>
      <c r="U17" s="17">
        <v>496645</v>
      </c>
      <c r="V17" s="1" t="s">
        <v>4</v>
      </c>
      <c r="W17" s="15" t="s">
        <v>257</v>
      </c>
    </row>
    <row r="18" spans="1:23" s="1" customFormat="1" x14ac:dyDescent="0.35">
      <c r="A18" s="1" t="s">
        <v>489</v>
      </c>
      <c r="B18" s="16" t="str">
        <f t="shared" si="3"/>
        <v>Link for lncSN101</v>
      </c>
      <c r="C18" s="1" t="s">
        <v>5</v>
      </c>
      <c r="D18" s="17">
        <v>4668000</v>
      </c>
      <c r="E18" s="17">
        <v>4920000</v>
      </c>
      <c r="F18" s="17">
        <f t="shared" si="0"/>
        <v>252000</v>
      </c>
      <c r="G18" s="15" t="s">
        <v>257</v>
      </c>
      <c r="H18" s="15" t="s">
        <v>653</v>
      </c>
      <c r="I18" s="5">
        <v>0.144603551</v>
      </c>
      <c r="J18" s="5">
        <v>0.744857769</v>
      </c>
      <c r="K18" s="5">
        <v>9.9769200000000002E-3</v>
      </c>
      <c r="L18" s="23">
        <f t="shared" si="1"/>
        <v>5.1510337322214168</v>
      </c>
      <c r="M18" s="25">
        <f t="shared" si="2"/>
        <v>74.658087766565231</v>
      </c>
      <c r="N18" s="1" t="s">
        <v>369</v>
      </c>
      <c r="O18" s="1" t="s">
        <v>6</v>
      </c>
      <c r="P18" s="17">
        <v>88626</v>
      </c>
      <c r="Q18" s="1" t="s">
        <v>4</v>
      </c>
      <c r="R18" s="15" t="s">
        <v>113</v>
      </c>
      <c r="S18" s="1" t="s">
        <v>368</v>
      </c>
      <c r="T18" s="1" t="s">
        <v>7</v>
      </c>
      <c r="U18" s="17">
        <v>81354</v>
      </c>
      <c r="V18" s="1" t="s">
        <v>2</v>
      </c>
      <c r="W18" s="15" t="s">
        <v>113</v>
      </c>
    </row>
    <row r="19" spans="1:23" s="1" customFormat="1" x14ac:dyDescent="0.35">
      <c r="A19" s="1" t="s">
        <v>490</v>
      </c>
      <c r="B19" s="16" t="str">
        <f t="shared" si="3"/>
        <v>Link for lncSN103</v>
      </c>
      <c r="C19" s="1" t="s">
        <v>5</v>
      </c>
      <c r="D19" s="17">
        <v>15996000</v>
      </c>
      <c r="E19" s="17">
        <v>16048000</v>
      </c>
      <c r="F19" s="17">
        <f t="shared" si="0"/>
        <v>52000</v>
      </c>
      <c r="G19" s="20" t="s">
        <v>113</v>
      </c>
      <c r="H19" s="15">
        <v>2</v>
      </c>
      <c r="I19" s="5">
        <v>8.8277655999999996E-2</v>
      </c>
      <c r="J19" s="5">
        <v>0.33426686999999999</v>
      </c>
      <c r="K19" s="5">
        <v>8.8524641000000001E-2</v>
      </c>
      <c r="L19" s="23">
        <f t="shared" si="1"/>
        <v>3.7865399371274653</v>
      </c>
      <c r="M19" s="5">
        <f t="shared" si="2"/>
        <v>3.7759754371666978</v>
      </c>
      <c r="N19" s="1" t="s">
        <v>399</v>
      </c>
      <c r="O19" s="1" t="s">
        <v>8</v>
      </c>
      <c r="P19" s="17">
        <v>66382</v>
      </c>
      <c r="Q19" s="1" t="s">
        <v>4</v>
      </c>
      <c r="R19" s="15" t="s">
        <v>113</v>
      </c>
      <c r="S19" s="1" t="s">
        <v>400</v>
      </c>
      <c r="T19" s="1" t="s">
        <v>9</v>
      </c>
      <c r="U19" s="17">
        <v>279151</v>
      </c>
      <c r="V19" s="1" t="s">
        <v>4</v>
      </c>
      <c r="W19" s="15" t="s">
        <v>257</v>
      </c>
    </row>
    <row r="20" spans="1:23" s="1" customFormat="1" x14ac:dyDescent="0.35">
      <c r="A20" s="1" t="s">
        <v>491</v>
      </c>
      <c r="B20" s="16" t="str">
        <f t="shared" si="3"/>
        <v>Link for lncSN113</v>
      </c>
      <c r="C20" s="1" t="s">
        <v>10</v>
      </c>
      <c r="D20" s="17">
        <v>58827700</v>
      </c>
      <c r="E20" s="17">
        <v>58845100</v>
      </c>
      <c r="F20" s="17">
        <f t="shared" si="0"/>
        <v>17400</v>
      </c>
      <c r="G20" s="20" t="s">
        <v>113</v>
      </c>
      <c r="H20" s="15">
        <v>1</v>
      </c>
      <c r="I20" s="5">
        <v>1.3465736989999999</v>
      </c>
      <c r="J20" s="5">
        <v>0.34507184699999999</v>
      </c>
      <c r="K20" s="5">
        <v>1.318928874</v>
      </c>
      <c r="L20" s="24">
        <f t="shared" si="1"/>
        <v>0.25625916149725719</v>
      </c>
      <c r="M20" s="5">
        <f t="shared" si="2"/>
        <v>1.0209600574716056</v>
      </c>
      <c r="N20" s="1" t="s">
        <v>372</v>
      </c>
      <c r="O20" s="1" t="s">
        <v>11</v>
      </c>
      <c r="P20" s="17">
        <v>178235</v>
      </c>
      <c r="Q20" s="1" t="s">
        <v>2</v>
      </c>
      <c r="R20" s="15" t="s">
        <v>257</v>
      </c>
      <c r="S20" s="1" t="s">
        <v>373</v>
      </c>
      <c r="T20" s="1" t="s">
        <v>12</v>
      </c>
      <c r="U20" s="17">
        <v>34628</v>
      </c>
      <c r="V20" s="1" t="s">
        <v>4</v>
      </c>
      <c r="W20" s="15" t="s">
        <v>113</v>
      </c>
    </row>
    <row r="21" spans="1:23" s="1" customFormat="1" x14ac:dyDescent="0.35">
      <c r="A21" s="1" t="s">
        <v>492</v>
      </c>
      <c r="B21" s="16" t="str">
        <f t="shared" si="3"/>
        <v>Link for lncSN118</v>
      </c>
      <c r="C21" s="1" t="s">
        <v>10</v>
      </c>
      <c r="D21" s="17">
        <v>103835000</v>
      </c>
      <c r="E21" s="17">
        <v>103876400</v>
      </c>
      <c r="F21" s="17">
        <f t="shared" si="0"/>
        <v>41400</v>
      </c>
      <c r="G21" s="15" t="s">
        <v>257</v>
      </c>
      <c r="H21" s="15">
        <v>1</v>
      </c>
      <c r="I21" s="5">
        <v>0.80030715699999999</v>
      </c>
      <c r="J21" s="5">
        <v>0.21505814100000001</v>
      </c>
      <c r="K21" s="5">
        <v>7.6957228000000003E-2</v>
      </c>
      <c r="L21" s="24">
        <f t="shared" si="1"/>
        <v>0.26871950240474984</v>
      </c>
      <c r="M21" s="25">
        <f t="shared" si="2"/>
        <v>10.399376092392517</v>
      </c>
      <c r="N21" s="1" t="s">
        <v>466</v>
      </c>
      <c r="O21" s="1" t="s">
        <v>13</v>
      </c>
      <c r="P21" s="17">
        <v>136133</v>
      </c>
      <c r="Q21" s="1" t="s">
        <v>4</v>
      </c>
      <c r="R21" s="15" t="s">
        <v>113</v>
      </c>
      <c r="S21" s="1" t="s">
        <v>467</v>
      </c>
      <c r="T21" s="1" t="s">
        <v>14</v>
      </c>
      <c r="U21" s="17">
        <v>188399</v>
      </c>
      <c r="V21" s="1" t="s">
        <v>4</v>
      </c>
      <c r="W21" s="15" t="s">
        <v>113</v>
      </c>
    </row>
    <row r="22" spans="1:23" s="1" customFormat="1" x14ac:dyDescent="0.35">
      <c r="A22" s="1" t="s">
        <v>493</v>
      </c>
      <c r="B22" s="16" t="str">
        <f t="shared" si="3"/>
        <v>Link for lncSN119</v>
      </c>
      <c r="C22" s="1" t="s">
        <v>10</v>
      </c>
      <c r="D22" s="17">
        <v>107123300</v>
      </c>
      <c r="E22" s="17">
        <v>107133700</v>
      </c>
      <c r="F22" s="17">
        <f t="shared" si="0"/>
        <v>10400</v>
      </c>
      <c r="G22" s="20" t="s">
        <v>113</v>
      </c>
      <c r="H22" s="15">
        <v>1</v>
      </c>
      <c r="I22" s="5">
        <v>4.5138940000000002E-2</v>
      </c>
      <c r="J22" s="5">
        <v>1.22730406</v>
      </c>
      <c r="K22" s="5">
        <v>9.3669840000000001E-3</v>
      </c>
      <c r="L22" s="23">
        <f t="shared" si="1"/>
        <v>27.189474542379596</v>
      </c>
      <c r="M22" s="25">
        <f t="shared" si="2"/>
        <v>131.02446422455722</v>
      </c>
      <c r="N22" s="1" t="s">
        <v>347</v>
      </c>
      <c r="O22" s="1" t="s">
        <v>15</v>
      </c>
      <c r="P22" s="17">
        <v>33979</v>
      </c>
      <c r="Q22" s="1" t="s">
        <v>4</v>
      </c>
      <c r="R22" s="15" t="s">
        <v>257</v>
      </c>
      <c r="S22" s="1" t="s">
        <v>348</v>
      </c>
      <c r="T22" s="1" t="s">
        <v>16</v>
      </c>
      <c r="U22" s="17">
        <v>42082</v>
      </c>
      <c r="V22" s="1" t="s">
        <v>4</v>
      </c>
      <c r="W22" s="15" t="s">
        <v>257</v>
      </c>
    </row>
    <row r="23" spans="1:23" s="1" customFormat="1" x14ac:dyDescent="0.35">
      <c r="A23" s="1" t="s">
        <v>494</v>
      </c>
      <c r="B23" s="16" t="str">
        <f t="shared" si="3"/>
        <v>Link for lncSN120</v>
      </c>
      <c r="C23" s="1" t="s">
        <v>17</v>
      </c>
      <c r="D23" s="17">
        <v>30616800</v>
      </c>
      <c r="E23" s="17">
        <v>30634500</v>
      </c>
      <c r="F23" s="17">
        <f t="shared" si="0"/>
        <v>17700</v>
      </c>
      <c r="G23" s="20" t="s">
        <v>113</v>
      </c>
      <c r="H23" s="15">
        <v>1</v>
      </c>
      <c r="I23" s="5">
        <v>1.0947288930000001</v>
      </c>
      <c r="J23" s="5">
        <v>1.636947615</v>
      </c>
      <c r="K23" s="5">
        <v>0.17101298300000001</v>
      </c>
      <c r="L23" s="5">
        <f t="shared" si="1"/>
        <v>1.4952995444507737</v>
      </c>
      <c r="M23" s="25">
        <f t="shared" si="2"/>
        <v>9.5720663208360026</v>
      </c>
      <c r="N23" s="1" t="s">
        <v>313</v>
      </c>
      <c r="O23" s="1" t="s">
        <v>18</v>
      </c>
      <c r="P23" s="17">
        <v>222095</v>
      </c>
      <c r="Q23" s="1" t="s">
        <v>2</v>
      </c>
      <c r="R23" s="15" t="s">
        <v>257</v>
      </c>
      <c r="S23" s="1" t="s">
        <v>314</v>
      </c>
      <c r="T23" s="1" t="s">
        <v>19</v>
      </c>
      <c r="U23" s="17">
        <v>61019</v>
      </c>
      <c r="V23" s="1" t="s">
        <v>4</v>
      </c>
      <c r="W23" s="15" t="s">
        <v>113</v>
      </c>
    </row>
    <row r="24" spans="1:23" s="1" customFormat="1" x14ac:dyDescent="0.35">
      <c r="A24" s="1" t="s">
        <v>495</v>
      </c>
      <c r="B24" s="16" t="str">
        <f t="shared" si="3"/>
        <v>Link for lncSN124</v>
      </c>
      <c r="C24" s="1" t="s">
        <v>0</v>
      </c>
      <c r="D24" s="17">
        <v>6164100</v>
      </c>
      <c r="E24" s="17">
        <v>6165800</v>
      </c>
      <c r="F24" s="17">
        <f t="shared" si="0"/>
        <v>1700</v>
      </c>
      <c r="G24" s="20" t="s">
        <v>257</v>
      </c>
      <c r="H24" s="15">
        <v>1</v>
      </c>
      <c r="I24" s="5">
        <v>1.1693146800000001</v>
      </c>
      <c r="J24" s="5">
        <v>2.3077014E-2</v>
      </c>
      <c r="K24" s="5">
        <v>5.7275720000000002E-2</v>
      </c>
      <c r="L24" s="24">
        <f t="shared" si="1"/>
        <v>1.9735503534429242E-2</v>
      </c>
      <c r="M24" s="25">
        <f t="shared" si="2"/>
        <v>20.415538730896792</v>
      </c>
      <c r="N24" s="1" t="s">
        <v>380</v>
      </c>
      <c r="O24" s="1" t="s">
        <v>20</v>
      </c>
      <c r="P24" s="17">
        <v>37611</v>
      </c>
      <c r="Q24" s="1" t="s">
        <v>4</v>
      </c>
      <c r="R24" s="15" t="s">
        <v>113</v>
      </c>
      <c r="S24" s="1" t="s">
        <v>379</v>
      </c>
      <c r="T24" s="1" t="s">
        <v>21</v>
      </c>
      <c r="U24" s="17">
        <v>80007</v>
      </c>
      <c r="V24" s="1" t="s">
        <v>22</v>
      </c>
      <c r="W24" s="15" t="s">
        <v>113</v>
      </c>
    </row>
    <row r="25" spans="1:23" s="1" customFormat="1" x14ac:dyDescent="0.35">
      <c r="A25" s="1" t="s">
        <v>496</v>
      </c>
      <c r="B25" s="16" t="str">
        <f t="shared" si="3"/>
        <v>Link for lncSN128A</v>
      </c>
      <c r="C25" s="1" t="s">
        <v>0</v>
      </c>
      <c r="D25" s="17">
        <v>32469100</v>
      </c>
      <c r="E25" s="17">
        <v>32478560</v>
      </c>
      <c r="F25" s="17">
        <f t="shared" si="0"/>
        <v>9460</v>
      </c>
      <c r="G25" s="20" t="s">
        <v>257</v>
      </c>
      <c r="H25" s="15">
        <v>1</v>
      </c>
      <c r="I25" s="5">
        <v>0.29156338199999998</v>
      </c>
      <c r="J25" s="5">
        <v>4.9842390329999997</v>
      </c>
      <c r="K25" s="5">
        <v>3.6950043000000002E-2</v>
      </c>
      <c r="L25" s="23">
        <f t="shared" si="1"/>
        <v>17.094873158660231</v>
      </c>
      <c r="M25" s="25">
        <f t="shared" si="2"/>
        <v>134.89129181798245</v>
      </c>
      <c r="N25" s="1" t="s">
        <v>292</v>
      </c>
      <c r="O25" s="1" t="s">
        <v>23</v>
      </c>
      <c r="P25" s="17">
        <v>11437</v>
      </c>
      <c r="Q25" s="1" t="s">
        <v>4</v>
      </c>
      <c r="R25" s="15" t="s">
        <v>257</v>
      </c>
      <c r="S25" s="1" t="s">
        <v>355</v>
      </c>
      <c r="T25" s="1" t="s">
        <v>24</v>
      </c>
      <c r="U25" s="17">
        <v>84007</v>
      </c>
      <c r="V25" s="1" t="s">
        <v>4</v>
      </c>
      <c r="W25" s="15" t="s">
        <v>257</v>
      </c>
    </row>
    <row r="26" spans="1:23" s="1" customFormat="1" x14ac:dyDescent="0.35">
      <c r="A26" s="1" t="s">
        <v>497</v>
      </c>
      <c r="B26" s="16" t="str">
        <f t="shared" si="3"/>
        <v>Link for lncSN128B</v>
      </c>
      <c r="C26" s="1" t="s">
        <v>0</v>
      </c>
      <c r="D26" s="17">
        <v>32479940</v>
      </c>
      <c r="E26" s="17">
        <v>32486100</v>
      </c>
      <c r="F26" s="17">
        <f t="shared" si="0"/>
        <v>6160</v>
      </c>
      <c r="G26" s="20" t="s">
        <v>113</v>
      </c>
      <c r="H26" s="15">
        <v>1</v>
      </c>
      <c r="I26" s="5">
        <v>9.0408506999999999E-2</v>
      </c>
      <c r="J26" s="5">
        <v>1.998341368</v>
      </c>
      <c r="K26" s="5">
        <v>2.9521542000000001E-2</v>
      </c>
      <c r="L26" s="23">
        <f t="shared" si="1"/>
        <v>22.103466082013721</v>
      </c>
      <c r="M26" s="25">
        <f t="shared" si="2"/>
        <v>67.690954896597205</v>
      </c>
      <c r="N26" s="1" t="s">
        <v>292</v>
      </c>
      <c r="O26" s="1" t="s">
        <v>23</v>
      </c>
      <c r="P26" s="17">
        <v>22277</v>
      </c>
      <c r="Q26" s="1" t="s">
        <v>4</v>
      </c>
      <c r="R26" s="15" t="s">
        <v>257</v>
      </c>
      <c r="S26" s="1" t="s">
        <v>355</v>
      </c>
      <c r="T26" s="1" t="s">
        <v>24</v>
      </c>
      <c r="U26" s="17">
        <v>76467</v>
      </c>
      <c r="V26" s="1" t="s">
        <v>4</v>
      </c>
      <c r="W26" s="15" t="s">
        <v>257</v>
      </c>
    </row>
    <row r="27" spans="1:23" s="1" customFormat="1" x14ac:dyDescent="0.35">
      <c r="A27" s="1" t="s">
        <v>498</v>
      </c>
      <c r="B27" s="16" t="str">
        <f t="shared" si="3"/>
        <v>Link for lncSN135</v>
      </c>
      <c r="C27" s="1" t="s">
        <v>25</v>
      </c>
      <c r="D27" s="17">
        <v>57326800</v>
      </c>
      <c r="E27" s="17">
        <v>57344200</v>
      </c>
      <c r="F27" s="17">
        <f t="shared" si="0"/>
        <v>17400</v>
      </c>
      <c r="G27" s="15" t="s">
        <v>257</v>
      </c>
      <c r="H27" s="15">
        <v>1</v>
      </c>
      <c r="I27" s="5">
        <v>0.72070269899999995</v>
      </c>
      <c r="J27" s="5">
        <v>8.2489446999999994E-2</v>
      </c>
      <c r="K27" s="5">
        <v>1.5220364E-2</v>
      </c>
      <c r="L27" s="24">
        <f t="shared" si="1"/>
        <v>0.11445696972476579</v>
      </c>
      <c r="M27" s="25">
        <f t="shared" si="2"/>
        <v>47.35121308531123</v>
      </c>
      <c r="N27" s="1" t="s">
        <v>431</v>
      </c>
      <c r="O27" s="1" t="s">
        <v>26</v>
      </c>
      <c r="P27" s="17">
        <v>503590</v>
      </c>
      <c r="Q27" s="1" t="s">
        <v>4</v>
      </c>
      <c r="R27" s="15" t="s">
        <v>113</v>
      </c>
      <c r="S27" s="1" t="s">
        <v>430</v>
      </c>
      <c r="T27" s="1" t="s">
        <v>27</v>
      </c>
      <c r="U27" s="17">
        <v>96694</v>
      </c>
      <c r="V27" s="1" t="s">
        <v>2</v>
      </c>
      <c r="W27" s="15" t="s">
        <v>113</v>
      </c>
    </row>
    <row r="28" spans="1:23" s="1" customFormat="1" x14ac:dyDescent="0.35">
      <c r="A28" s="1" t="s">
        <v>499</v>
      </c>
      <c r="B28" s="16" t="str">
        <f t="shared" si="3"/>
        <v>Link for lncSN141</v>
      </c>
      <c r="C28" s="1" t="s">
        <v>28</v>
      </c>
      <c r="D28" s="17">
        <v>79134800</v>
      </c>
      <c r="E28" s="17">
        <v>79140400</v>
      </c>
      <c r="F28" s="17">
        <f t="shared" si="0"/>
        <v>5600</v>
      </c>
      <c r="G28" s="15" t="s">
        <v>257</v>
      </c>
      <c r="H28" s="15">
        <v>1</v>
      </c>
      <c r="I28" s="5">
        <v>6.9057933550000001</v>
      </c>
      <c r="J28" s="5">
        <v>2.1777483910000002</v>
      </c>
      <c r="K28" s="5">
        <v>6.2693193999999994E-2</v>
      </c>
      <c r="L28" s="24">
        <f t="shared" si="1"/>
        <v>0.31535093493975541</v>
      </c>
      <c r="M28" s="25">
        <f t="shared" si="2"/>
        <v>110.15220176850458</v>
      </c>
      <c r="N28" s="1" t="s">
        <v>433</v>
      </c>
      <c r="O28" s="1" t="s">
        <v>29</v>
      </c>
      <c r="P28" s="17">
        <v>12494</v>
      </c>
      <c r="Q28" s="1" t="s">
        <v>4</v>
      </c>
      <c r="R28" s="15" t="s">
        <v>113</v>
      </c>
      <c r="S28" s="1" t="s">
        <v>432</v>
      </c>
      <c r="T28" s="1" t="s">
        <v>30</v>
      </c>
      <c r="U28" s="17">
        <v>74672</v>
      </c>
      <c r="V28" s="1" t="s">
        <v>2</v>
      </c>
      <c r="W28" s="15" t="s">
        <v>113</v>
      </c>
    </row>
    <row r="29" spans="1:23" s="1" customFormat="1" x14ac:dyDescent="0.35">
      <c r="A29" s="1" t="s">
        <v>500</v>
      </c>
      <c r="B29" s="16" t="str">
        <f t="shared" si="3"/>
        <v>Link for lncSN143</v>
      </c>
      <c r="C29" s="1" t="s">
        <v>28</v>
      </c>
      <c r="D29" s="17">
        <v>103281100</v>
      </c>
      <c r="E29" s="17">
        <v>103375500</v>
      </c>
      <c r="F29" s="17">
        <f t="shared" si="0"/>
        <v>94400</v>
      </c>
      <c r="G29" s="20" t="s">
        <v>113</v>
      </c>
      <c r="H29" s="15">
        <v>1</v>
      </c>
      <c r="I29" s="5">
        <v>2.0977015000000002E-2</v>
      </c>
      <c r="J29" s="5">
        <v>0.38371382199999998</v>
      </c>
      <c r="K29" s="5">
        <v>1.0748183999999999E-2</v>
      </c>
      <c r="L29" s="23">
        <f t="shared" si="1"/>
        <v>18.292107909538128</v>
      </c>
      <c r="M29" s="25">
        <f t="shared" si="2"/>
        <v>35.700339889975837</v>
      </c>
      <c r="N29" s="1" t="s">
        <v>459</v>
      </c>
      <c r="O29" s="1" t="s">
        <v>31</v>
      </c>
      <c r="P29" s="17">
        <v>25373</v>
      </c>
      <c r="Q29" s="1" t="s">
        <v>2</v>
      </c>
      <c r="R29" s="15" t="s">
        <v>257</v>
      </c>
      <c r="S29" s="1" t="s">
        <v>460</v>
      </c>
      <c r="T29" s="1" t="s">
        <v>32</v>
      </c>
      <c r="U29" s="17">
        <v>64876</v>
      </c>
      <c r="V29" s="1" t="s">
        <v>4</v>
      </c>
      <c r="W29" s="15" t="s">
        <v>113</v>
      </c>
    </row>
    <row r="30" spans="1:23" s="1" customFormat="1" x14ac:dyDescent="0.35">
      <c r="A30" s="1" t="s">
        <v>501</v>
      </c>
      <c r="B30" s="16" t="str">
        <f t="shared" si="3"/>
        <v>Link for lncSN144</v>
      </c>
      <c r="C30" s="1" t="s">
        <v>33</v>
      </c>
      <c r="D30" s="17">
        <v>24574200</v>
      </c>
      <c r="E30" s="17">
        <v>24612400</v>
      </c>
      <c r="F30" s="17">
        <f t="shared" si="0"/>
        <v>38200</v>
      </c>
      <c r="G30" s="15" t="s">
        <v>257</v>
      </c>
      <c r="H30" s="15">
        <v>1</v>
      </c>
      <c r="I30" s="5">
        <v>0.80136323499999995</v>
      </c>
      <c r="J30" s="5">
        <v>3.3794075650000002</v>
      </c>
      <c r="K30" s="5">
        <v>6.9215520000000001E-3</v>
      </c>
      <c r="L30" s="23">
        <f t="shared" si="1"/>
        <v>4.2170733787157086</v>
      </c>
      <c r="M30" s="25">
        <f t="shared" si="2"/>
        <v>488.24419219851274</v>
      </c>
      <c r="N30" s="1" t="s">
        <v>284</v>
      </c>
      <c r="O30" s="1" t="s">
        <v>34</v>
      </c>
      <c r="P30" s="17">
        <v>93464</v>
      </c>
      <c r="Q30" s="1" t="s">
        <v>22</v>
      </c>
      <c r="R30" s="15" t="s">
        <v>257</v>
      </c>
      <c r="S30" s="1" t="s">
        <v>285</v>
      </c>
      <c r="T30" s="1" t="s">
        <v>35</v>
      </c>
      <c r="U30" s="17">
        <v>10450</v>
      </c>
      <c r="V30" s="1" t="s">
        <v>2</v>
      </c>
      <c r="W30" s="15" t="s">
        <v>113</v>
      </c>
    </row>
    <row r="31" spans="1:23" s="1" customFormat="1" x14ac:dyDescent="0.35">
      <c r="A31" s="1" t="s">
        <v>502</v>
      </c>
      <c r="B31" s="16" t="str">
        <f t="shared" si="3"/>
        <v>Link for lncSN148A</v>
      </c>
      <c r="C31" s="1" t="s">
        <v>33</v>
      </c>
      <c r="D31" s="17">
        <v>89964800</v>
      </c>
      <c r="E31" s="17">
        <v>89980510</v>
      </c>
      <c r="F31" s="17">
        <f t="shared" si="0"/>
        <v>15710</v>
      </c>
      <c r="G31" s="20" t="s">
        <v>113</v>
      </c>
      <c r="H31" s="15">
        <v>1</v>
      </c>
      <c r="I31" s="5">
        <v>0.64809607599999997</v>
      </c>
      <c r="J31" s="5">
        <v>0.172219504</v>
      </c>
      <c r="K31" s="5">
        <v>6.2011330000000002E-3</v>
      </c>
      <c r="L31" s="24">
        <f t="shared" si="1"/>
        <v>0.26573144071929239</v>
      </c>
      <c r="M31" s="25">
        <f t="shared" si="2"/>
        <v>104.51252633994464</v>
      </c>
      <c r="N31" s="1" t="s">
        <v>408</v>
      </c>
      <c r="O31" s="1" t="s">
        <v>36</v>
      </c>
      <c r="P31" s="17">
        <v>326473</v>
      </c>
      <c r="Q31" s="1" t="s">
        <v>4</v>
      </c>
      <c r="R31" s="15" t="s">
        <v>113</v>
      </c>
      <c r="S31" s="1" t="s">
        <v>409</v>
      </c>
      <c r="T31" s="1" t="s">
        <v>37</v>
      </c>
      <c r="U31" s="17">
        <v>28418</v>
      </c>
      <c r="V31" s="1" t="s">
        <v>4</v>
      </c>
      <c r="W31" s="15" t="s">
        <v>113</v>
      </c>
    </row>
    <row r="32" spans="1:23" s="1" customFormat="1" x14ac:dyDescent="0.35">
      <c r="A32" s="1" t="s">
        <v>503</v>
      </c>
      <c r="B32" s="16" t="str">
        <f t="shared" si="3"/>
        <v>Link for lncSN149</v>
      </c>
      <c r="C32" s="1" t="s">
        <v>33</v>
      </c>
      <c r="D32" s="17">
        <v>106440500</v>
      </c>
      <c r="E32" s="17">
        <v>106441400</v>
      </c>
      <c r="F32" s="17">
        <f t="shared" si="0"/>
        <v>900</v>
      </c>
      <c r="G32" s="20" t="s">
        <v>113</v>
      </c>
      <c r="H32" s="15">
        <v>1</v>
      </c>
      <c r="I32" s="5">
        <v>5.1057713999999997E-2</v>
      </c>
      <c r="J32" s="5">
        <v>4.9010671480000001</v>
      </c>
      <c r="K32" s="5">
        <v>0.21006196599999999</v>
      </c>
      <c r="L32" s="23">
        <f t="shared" si="1"/>
        <v>95.990728217875173</v>
      </c>
      <c r="M32" s="25">
        <f t="shared" si="2"/>
        <v>23.331530411364426</v>
      </c>
      <c r="N32" s="1" t="s">
        <v>277</v>
      </c>
      <c r="O32" s="1" t="s">
        <v>38</v>
      </c>
      <c r="P32" s="17">
        <v>133365</v>
      </c>
      <c r="Q32" s="1" t="s">
        <v>4</v>
      </c>
      <c r="R32" s="15" t="s">
        <v>113</v>
      </c>
      <c r="S32" s="1" t="s">
        <v>262</v>
      </c>
      <c r="T32" s="1" t="s">
        <v>39</v>
      </c>
      <c r="U32" s="17">
        <v>108695</v>
      </c>
      <c r="V32" s="1" t="s">
        <v>4</v>
      </c>
      <c r="W32" s="15" t="s">
        <v>113</v>
      </c>
    </row>
    <row r="33" spans="1:23" s="1" customFormat="1" x14ac:dyDescent="0.35">
      <c r="A33" s="1" t="s">
        <v>504</v>
      </c>
      <c r="B33" s="16" t="str">
        <f t="shared" si="3"/>
        <v>Link for lncSN150</v>
      </c>
      <c r="C33" s="1" t="s">
        <v>40</v>
      </c>
      <c r="D33" s="17">
        <v>5081500</v>
      </c>
      <c r="E33" s="17">
        <v>5244400</v>
      </c>
      <c r="F33" s="17">
        <f t="shared" si="0"/>
        <v>162900</v>
      </c>
      <c r="G33" s="20" t="s">
        <v>113</v>
      </c>
      <c r="H33" s="15" t="s">
        <v>654</v>
      </c>
      <c r="I33" s="5">
        <v>1.1119699E-2</v>
      </c>
      <c r="J33" s="5">
        <v>0.19279096800000001</v>
      </c>
      <c r="K33" s="5">
        <v>2.644759E-3</v>
      </c>
      <c r="L33" s="23">
        <f t="shared" si="1"/>
        <v>17.337786571381113</v>
      </c>
      <c r="M33" s="25">
        <f t="shared" si="2"/>
        <v>72.89547667670287</v>
      </c>
      <c r="N33" s="1" t="s">
        <v>305</v>
      </c>
      <c r="O33" s="1" t="s">
        <v>41</v>
      </c>
      <c r="P33" s="17">
        <v>21123</v>
      </c>
      <c r="Q33" s="1" t="s">
        <v>4</v>
      </c>
      <c r="R33" s="15" t="s">
        <v>113</v>
      </c>
      <c r="S33" s="1" t="s">
        <v>306</v>
      </c>
      <c r="T33" s="1" t="s">
        <v>42</v>
      </c>
      <c r="U33" s="17">
        <v>61956</v>
      </c>
      <c r="V33" s="1" t="s">
        <v>4</v>
      </c>
      <c r="W33" s="15" t="s">
        <v>257</v>
      </c>
    </row>
    <row r="34" spans="1:23" s="1" customFormat="1" x14ac:dyDescent="0.35">
      <c r="A34" s="1" t="s">
        <v>505</v>
      </c>
      <c r="B34" s="16" t="str">
        <f t="shared" si="3"/>
        <v>Link for lncSN152</v>
      </c>
      <c r="C34" s="1" t="s">
        <v>40</v>
      </c>
      <c r="D34" s="17">
        <v>81640500</v>
      </c>
      <c r="E34" s="17">
        <v>81651100</v>
      </c>
      <c r="F34" s="17">
        <f t="shared" si="0"/>
        <v>10600</v>
      </c>
      <c r="G34" s="20" t="s">
        <v>113</v>
      </c>
      <c r="H34" s="15">
        <v>1</v>
      </c>
      <c r="I34" s="5">
        <v>1.2327866E-2</v>
      </c>
      <c r="J34" s="5">
        <v>0.98794285800000003</v>
      </c>
      <c r="K34" s="5">
        <v>4.0874865000000003E-2</v>
      </c>
      <c r="L34" s="23">
        <f t="shared" si="1"/>
        <v>80.139000375247434</v>
      </c>
      <c r="M34" s="25">
        <f t="shared" si="2"/>
        <v>24.169935680521512</v>
      </c>
      <c r="N34" s="1" t="s">
        <v>444</v>
      </c>
      <c r="O34" s="1" t="s">
        <v>43</v>
      </c>
      <c r="P34" s="17">
        <v>15638</v>
      </c>
      <c r="Q34" s="1" t="s">
        <v>22</v>
      </c>
      <c r="R34" s="15" t="s">
        <v>113</v>
      </c>
      <c r="S34" s="1" t="s">
        <v>445</v>
      </c>
      <c r="T34" s="1" t="s">
        <v>44</v>
      </c>
      <c r="U34" s="17">
        <v>13437</v>
      </c>
      <c r="V34" s="1" t="s">
        <v>4</v>
      </c>
      <c r="W34" s="15" t="s">
        <v>257</v>
      </c>
    </row>
    <row r="35" spans="1:23" s="1" customFormat="1" x14ac:dyDescent="0.35">
      <c r="A35" s="1" t="s">
        <v>506</v>
      </c>
      <c r="B35" s="16" t="str">
        <f t="shared" si="3"/>
        <v>Link for lncSN153</v>
      </c>
      <c r="C35" s="1" t="s">
        <v>40</v>
      </c>
      <c r="D35" s="17">
        <v>83477300</v>
      </c>
      <c r="E35" s="17">
        <v>83511300</v>
      </c>
      <c r="F35" s="17">
        <f t="shared" si="0"/>
        <v>34000</v>
      </c>
      <c r="G35" s="15" t="s">
        <v>257</v>
      </c>
      <c r="H35" s="15">
        <v>1</v>
      </c>
      <c r="I35" s="5">
        <v>8.7847299999999993E-3</v>
      </c>
      <c r="J35" s="5">
        <v>0.39980949500000001</v>
      </c>
      <c r="K35" s="5">
        <v>1.2690356E-2</v>
      </c>
      <c r="L35" s="23">
        <f t="shared" si="1"/>
        <v>45.511870598185723</v>
      </c>
      <c r="M35" s="25">
        <f t="shared" si="2"/>
        <v>31.504986542536713</v>
      </c>
      <c r="N35" s="1" t="s">
        <v>308</v>
      </c>
      <c r="O35" s="1" t="s">
        <v>45</v>
      </c>
      <c r="P35" s="17">
        <v>73079</v>
      </c>
      <c r="Q35" s="1" t="s">
        <v>2</v>
      </c>
      <c r="R35" s="15" t="s">
        <v>257</v>
      </c>
      <c r="S35" s="1" t="s">
        <v>307</v>
      </c>
      <c r="T35" s="1" t="s">
        <v>46</v>
      </c>
      <c r="U35" s="17">
        <v>168412</v>
      </c>
      <c r="V35" s="1" t="s">
        <v>22</v>
      </c>
      <c r="W35" s="15" t="s">
        <v>257</v>
      </c>
    </row>
    <row r="36" spans="1:23" s="1" customFormat="1" x14ac:dyDescent="0.35">
      <c r="A36" s="1" t="s">
        <v>507</v>
      </c>
      <c r="B36" s="16" t="str">
        <f t="shared" si="3"/>
        <v>Link for lncSN155</v>
      </c>
      <c r="C36" s="1" t="s">
        <v>47</v>
      </c>
      <c r="D36" s="17">
        <v>16442200</v>
      </c>
      <c r="E36" s="17">
        <v>16445600</v>
      </c>
      <c r="F36" s="17">
        <f t="shared" si="0"/>
        <v>3400</v>
      </c>
      <c r="G36" s="15" t="s">
        <v>257</v>
      </c>
      <c r="H36" s="15">
        <v>1</v>
      </c>
      <c r="I36" s="5">
        <v>0.114812316</v>
      </c>
      <c r="J36" s="5">
        <v>6.3463518990000001</v>
      </c>
      <c r="K36" s="5">
        <v>2.8646280999999999E-2</v>
      </c>
      <c r="L36" s="23">
        <f t="shared" si="1"/>
        <v>55.275880847138389</v>
      </c>
      <c r="M36" s="25">
        <f t="shared" si="2"/>
        <v>221.54191320681383</v>
      </c>
      <c r="N36" s="1" t="s">
        <v>255</v>
      </c>
      <c r="O36" s="1" t="s">
        <v>48</v>
      </c>
      <c r="P36" s="17">
        <v>56114</v>
      </c>
      <c r="Q36" s="1" t="s">
        <v>2</v>
      </c>
      <c r="R36" s="15" t="s">
        <v>113</v>
      </c>
      <c r="S36" s="1" t="s">
        <v>420</v>
      </c>
      <c r="T36" s="1" t="s">
        <v>49</v>
      </c>
      <c r="U36" s="17">
        <v>45272</v>
      </c>
      <c r="V36" s="1" t="s">
        <v>4</v>
      </c>
      <c r="W36" s="15" t="s">
        <v>113</v>
      </c>
    </row>
    <row r="37" spans="1:23" s="1" customFormat="1" x14ac:dyDescent="0.35">
      <c r="A37" s="1" t="s">
        <v>508</v>
      </c>
      <c r="B37" s="16" t="str">
        <f t="shared" si="3"/>
        <v>Link for lncSN156</v>
      </c>
      <c r="C37" s="1" t="s">
        <v>47</v>
      </c>
      <c r="D37" s="17">
        <v>18698700</v>
      </c>
      <c r="E37" s="17">
        <v>18747100</v>
      </c>
      <c r="F37" s="17">
        <f t="shared" ref="F37:F68" si="4">E37-D37</f>
        <v>48400</v>
      </c>
      <c r="G37" s="20" t="s">
        <v>113</v>
      </c>
      <c r="H37" s="15">
        <v>1</v>
      </c>
      <c r="I37" s="5">
        <v>0.242667456</v>
      </c>
      <c r="J37" s="5">
        <v>1.300821016</v>
      </c>
      <c r="K37" s="5">
        <v>8.4774892000000004E-2</v>
      </c>
      <c r="L37" s="23">
        <f t="shared" ref="L37:L70" si="5">J37/I37</f>
        <v>5.3605087284551249</v>
      </c>
      <c r="M37" s="25">
        <f t="shared" ref="M37:M70" si="6">MAX(I37,J37)/K37</f>
        <v>15.344413720987104</v>
      </c>
      <c r="N37" s="1" t="s">
        <v>394</v>
      </c>
      <c r="O37" s="1" t="s">
        <v>50</v>
      </c>
      <c r="P37" s="17">
        <v>90729</v>
      </c>
      <c r="Q37" s="1" t="s">
        <v>4</v>
      </c>
      <c r="R37" s="15" t="s">
        <v>257</v>
      </c>
      <c r="S37" s="1" t="s">
        <v>395</v>
      </c>
      <c r="T37" s="1" t="s">
        <v>51</v>
      </c>
      <c r="U37" s="17">
        <v>483793</v>
      </c>
      <c r="V37" s="1" t="s">
        <v>4</v>
      </c>
      <c r="W37" s="15" t="s">
        <v>113</v>
      </c>
    </row>
    <row r="38" spans="1:23" s="1" customFormat="1" x14ac:dyDescent="0.35">
      <c r="A38" s="1" t="s">
        <v>509</v>
      </c>
      <c r="B38" s="16" t="str">
        <f t="shared" si="3"/>
        <v>Link for lncSN157</v>
      </c>
      <c r="C38" s="1" t="s">
        <v>47</v>
      </c>
      <c r="D38" s="17">
        <v>24427000</v>
      </c>
      <c r="E38" s="17">
        <v>24427470</v>
      </c>
      <c r="F38" s="17">
        <f t="shared" si="4"/>
        <v>470</v>
      </c>
      <c r="G38" s="20" t="s">
        <v>257</v>
      </c>
      <c r="H38" s="15">
        <v>1</v>
      </c>
      <c r="I38" s="5">
        <v>5.7239009129999996</v>
      </c>
      <c r="J38" s="5">
        <v>8.3341825999999994E-2</v>
      </c>
      <c r="K38" s="5">
        <v>0.63704325699999997</v>
      </c>
      <c r="L38" s="24">
        <f t="shared" si="5"/>
        <v>1.4560319486089608E-2</v>
      </c>
      <c r="M38" s="25">
        <f t="shared" si="6"/>
        <v>8.9851055640323647</v>
      </c>
      <c r="N38" s="1" t="s">
        <v>266</v>
      </c>
      <c r="O38" s="1" t="s">
        <v>52</v>
      </c>
      <c r="P38" s="17">
        <v>61409</v>
      </c>
      <c r="Q38" s="1" t="s">
        <v>4</v>
      </c>
      <c r="R38" s="15" t="s">
        <v>113</v>
      </c>
      <c r="S38" s="1" t="s">
        <v>265</v>
      </c>
      <c r="T38" s="1" t="s">
        <v>53</v>
      </c>
      <c r="U38" s="17">
        <v>291585</v>
      </c>
      <c r="V38" s="1" t="s">
        <v>2</v>
      </c>
      <c r="W38" s="15" t="s">
        <v>257</v>
      </c>
    </row>
    <row r="39" spans="1:23" s="1" customFormat="1" x14ac:dyDescent="0.35">
      <c r="A39" s="1" t="s">
        <v>510</v>
      </c>
      <c r="B39" s="16" t="str">
        <f t="shared" si="3"/>
        <v>Link for lncSN159</v>
      </c>
      <c r="C39" s="1" t="s">
        <v>54</v>
      </c>
      <c r="D39" s="17">
        <v>30940200</v>
      </c>
      <c r="E39" s="17">
        <v>30951600</v>
      </c>
      <c r="F39" s="17">
        <f t="shared" si="4"/>
        <v>11400</v>
      </c>
      <c r="G39" s="15" t="s">
        <v>257</v>
      </c>
      <c r="H39" s="15">
        <v>1</v>
      </c>
      <c r="I39" s="5">
        <v>4.8577397000000001E-2</v>
      </c>
      <c r="J39" s="5">
        <v>0.81780403099999999</v>
      </c>
      <c r="K39" s="5">
        <v>3.0628991000000001E-2</v>
      </c>
      <c r="L39" s="23">
        <f t="shared" si="5"/>
        <v>16.835073130822551</v>
      </c>
      <c r="M39" s="25">
        <f t="shared" si="6"/>
        <v>26.700325551044106</v>
      </c>
      <c r="N39" s="1" t="s">
        <v>322</v>
      </c>
      <c r="O39" s="1" t="s">
        <v>55</v>
      </c>
      <c r="P39" s="17">
        <v>21529</v>
      </c>
      <c r="Q39" s="1" t="s">
        <v>4</v>
      </c>
      <c r="R39" s="15" t="s">
        <v>113</v>
      </c>
      <c r="S39" s="1" t="s">
        <v>321</v>
      </c>
      <c r="T39" s="1" t="s">
        <v>56</v>
      </c>
      <c r="U39" s="17">
        <v>158471</v>
      </c>
      <c r="V39" s="1" t="s">
        <v>2</v>
      </c>
      <c r="W39" s="15" t="s">
        <v>113</v>
      </c>
    </row>
    <row r="40" spans="1:23" s="1" customFormat="1" x14ac:dyDescent="0.35">
      <c r="A40" s="1" t="s">
        <v>511</v>
      </c>
      <c r="B40" s="16" t="str">
        <f t="shared" si="3"/>
        <v>Link for lncSN161</v>
      </c>
      <c r="C40" s="1" t="s">
        <v>57</v>
      </c>
      <c r="D40" s="17">
        <v>56725100</v>
      </c>
      <c r="E40" s="17">
        <v>56785400</v>
      </c>
      <c r="F40" s="17">
        <f t="shared" si="4"/>
        <v>60300</v>
      </c>
      <c r="G40" s="20" t="s">
        <v>113</v>
      </c>
      <c r="H40" s="15">
        <v>1</v>
      </c>
      <c r="I40" s="5">
        <v>0.39145389000000003</v>
      </c>
      <c r="J40" s="5">
        <v>0.16856596800000001</v>
      </c>
      <c r="K40" s="5">
        <v>4.5886861000000001E-2</v>
      </c>
      <c r="L40" s="24">
        <f t="shared" si="5"/>
        <v>0.43061513068627316</v>
      </c>
      <c r="M40" s="25">
        <f t="shared" si="6"/>
        <v>8.5308491683490839</v>
      </c>
      <c r="N40" s="1" t="s">
        <v>326</v>
      </c>
      <c r="O40" s="1" t="s">
        <v>58</v>
      </c>
      <c r="P40" s="17">
        <v>469800</v>
      </c>
      <c r="Q40" s="1" t="s">
        <v>4</v>
      </c>
      <c r="R40" s="15" t="s">
        <v>257</v>
      </c>
      <c r="S40" s="1" t="s">
        <v>325</v>
      </c>
      <c r="T40" s="1" t="s">
        <v>59</v>
      </c>
      <c r="U40" s="17">
        <v>65117</v>
      </c>
      <c r="V40" s="1" t="s">
        <v>2</v>
      </c>
      <c r="W40" s="15" t="s">
        <v>113</v>
      </c>
    </row>
    <row r="41" spans="1:23" s="1" customFormat="1" x14ac:dyDescent="0.35">
      <c r="A41" s="1" t="s">
        <v>512</v>
      </c>
      <c r="B41" s="16" t="str">
        <f t="shared" si="3"/>
        <v>Link for lncSN162</v>
      </c>
      <c r="C41" s="1" t="s">
        <v>60</v>
      </c>
      <c r="D41" s="17">
        <v>117987500</v>
      </c>
      <c r="E41" s="17">
        <v>118016400</v>
      </c>
      <c r="F41" s="17">
        <f t="shared" si="4"/>
        <v>28900</v>
      </c>
      <c r="G41" s="20" t="s">
        <v>113</v>
      </c>
      <c r="H41" s="15">
        <v>1</v>
      </c>
      <c r="I41" s="5">
        <v>0.67219074400000001</v>
      </c>
      <c r="J41" s="5">
        <v>0.23375022300000001</v>
      </c>
      <c r="K41" s="5">
        <v>1.2043844999999999E-2</v>
      </c>
      <c r="L41" s="24">
        <f t="shared" si="5"/>
        <v>0.34774388830322839</v>
      </c>
      <c r="M41" s="25">
        <f t="shared" si="6"/>
        <v>55.81197233939826</v>
      </c>
      <c r="N41" s="1" t="s">
        <v>352</v>
      </c>
      <c r="O41" s="1" t="s">
        <v>61</v>
      </c>
      <c r="P41" s="17">
        <v>350625</v>
      </c>
      <c r="Q41" s="1" t="s">
        <v>4</v>
      </c>
      <c r="R41" s="15" t="s">
        <v>257</v>
      </c>
      <c r="S41" s="1" t="s">
        <v>351</v>
      </c>
      <c r="T41" s="1" t="s">
        <v>62</v>
      </c>
      <c r="U41" s="17">
        <v>64508</v>
      </c>
      <c r="V41" s="1" t="s">
        <v>2</v>
      </c>
      <c r="W41" s="15" t="s">
        <v>257</v>
      </c>
    </row>
    <row r="42" spans="1:23" s="1" customFormat="1" x14ac:dyDescent="0.35">
      <c r="A42" s="1" t="s">
        <v>513</v>
      </c>
      <c r="B42" s="16" t="str">
        <f t="shared" si="3"/>
        <v>Link for lncSN167</v>
      </c>
      <c r="C42" s="1" t="s">
        <v>63</v>
      </c>
      <c r="D42" s="17">
        <v>39186330</v>
      </c>
      <c r="E42" s="17">
        <v>39186820</v>
      </c>
      <c r="F42" s="17">
        <f t="shared" si="4"/>
        <v>490</v>
      </c>
      <c r="G42" s="20" t="s">
        <v>113</v>
      </c>
      <c r="H42" s="15">
        <v>1</v>
      </c>
      <c r="I42" s="5">
        <v>1.945832464</v>
      </c>
      <c r="J42" s="5">
        <v>12.33804705</v>
      </c>
      <c r="K42" s="5">
        <v>1.221103625</v>
      </c>
      <c r="L42" s="23">
        <f t="shared" si="5"/>
        <v>6.3407550641009349</v>
      </c>
      <c r="M42" s="25">
        <f t="shared" si="6"/>
        <v>10.104013121736495</v>
      </c>
      <c r="N42" s="1" t="s">
        <v>439</v>
      </c>
      <c r="O42" s="1" t="s">
        <v>64</v>
      </c>
      <c r="P42" s="17">
        <v>277152</v>
      </c>
      <c r="Q42" s="1" t="s">
        <v>4</v>
      </c>
      <c r="R42" s="15" t="s">
        <v>257</v>
      </c>
      <c r="S42" s="1" t="s">
        <v>438</v>
      </c>
      <c r="T42" s="1" t="s">
        <v>65</v>
      </c>
      <c r="U42" s="17">
        <v>1524942</v>
      </c>
      <c r="V42" s="1" t="s">
        <v>22</v>
      </c>
      <c r="W42" s="15" t="s">
        <v>257</v>
      </c>
    </row>
    <row r="43" spans="1:23" s="1" customFormat="1" x14ac:dyDescent="0.35">
      <c r="A43" s="1" t="s">
        <v>514</v>
      </c>
      <c r="B43" s="16" t="str">
        <f t="shared" si="3"/>
        <v>Link for lncSN170</v>
      </c>
      <c r="C43" s="1" t="s">
        <v>66</v>
      </c>
      <c r="D43" s="17">
        <v>8519600</v>
      </c>
      <c r="E43" s="17">
        <v>8543100</v>
      </c>
      <c r="F43" s="17">
        <f t="shared" si="4"/>
        <v>23500</v>
      </c>
      <c r="G43" s="15" t="s">
        <v>257</v>
      </c>
      <c r="H43" s="15">
        <v>1</v>
      </c>
      <c r="I43" s="5">
        <v>0.51862449099999997</v>
      </c>
      <c r="J43" s="5">
        <v>0.309197312</v>
      </c>
      <c r="K43" s="5">
        <v>4.1456109999999996E-3</v>
      </c>
      <c r="L43" s="5">
        <f t="shared" si="5"/>
        <v>0.59618725564581954</v>
      </c>
      <c r="M43" s="25">
        <f t="shared" si="6"/>
        <v>125.1020636041346</v>
      </c>
      <c r="N43" s="1" t="s">
        <v>275</v>
      </c>
      <c r="O43" s="1" t="s">
        <v>67</v>
      </c>
      <c r="P43" s="17">
        <v>36344</v>
      </c>
      <c r="Q43" s="1" t="s">
        <v>22</v>
      </c>
      <c r="R43" s="15" t="s">
        <v>257</v>
      </c>
      <c r="S43" s="1" t="s">
        <v>276</v>
      </c>
      <c r="T43" s="1" t="s">
        <v>68</v>
      </c>
      <c r="U43" s="17">
        <v>66867</v>
      </c>
      <c r="V43" s="1" t="s">
        <v>2</v>
      </c>
      <c r="W43" s="15" t="s">
        <v>257</v>
      </c>
    </row>
    <row r="44" spans="1:23" s="1" customFormat="1" x14ac:dyDescent="0.35">
      <c r="A44" s="1" t="s">
        <v>515</v>
      </c>
      <c r="B44" s="16" t="str">
        <f t="shared" si="3"/>
        <v>Link for lncSN171B</v>
      </c>
      <c r="C44" s="1" t="s">
        <v>66</v>
      </c>
      <c r="D44" s="17">
        <v>25685000</v>
      </c>
      <c r="E44" s="17">
        <v>25721000</v>
      </c>
      <c r="F44" s="17">
        <f t="shared" si="4"/>
        <v>36000</v>
      </c>
      <c r="G44" s="20" t="s">
        <v>113</v>
      </c>
      <c r="H44" s="15">
        <v>1</v>
      </c>
      <c r="I44" s="5">
        <v>0.421417826</v>
      </c>
      <c r="J44" s="5">
        <v>2.8111103590000002</v>
      </c>
      <c r="K44" s="5">
        <v>2.0146102999999999E-2</v>
      </c>
      <c r="L44" s="23">
        <f t="shared" si="5"/>
        <v>6.6706014448472812</v>
      </c>
      <c r="M44" s="25">
        <f t="shared" si="6"/>
        <v>139.5361851867828</v>
      </c>
      <c r="N44" s="1" t="s">
        <v>278</v>
      </c>
      <c r="O44" s="1" t="s">
        <v>69</v>
      </c>
      <c r="P44" s="17">
        <v>26026</v>
      </c>
      <c r="Q44" s="1" t="s">
        <v>4</v>
      </c>
      <c r="R44" s="15" t="s">
        <v>257</v>
      </c>
      <c r="S44" s="1" t="s">
        <v>279</v>
      </c>
      <c r="T44" s="1" t="s">
        <v>70</v>
      </c>
      <c r="U44" s="17">
        <v>1868680</v>
      </c>
      <c r="V44" s="1" t="s">
        <v>4</v>
      </c>
      <c r="W44" s="15" t="s">
        <v>113</v>
      </c>
    </row>
    <row r="45" spans="1:23" s="1" customFormat="1" x14ac:dyDescent="0.35">
      <c r="A45" s="1" t="s">
        <v>516</v>
      </c>
      <c r="B45" s="16" t="str">
        <f t="shared" si="3"/>
        <v>Link for lncSN172</v>
      </c>
      <c r="C45" s="1" t="s">
        <v>66</v>
      </c>
      <c r="D45" s="17">
        <v>53066800</v>
      </c>
      <c r="E45" s="17">
        <v>53073100</v>
      </c>
      <c r="F45" s="17">
        <f t="shared" si="4"/>
        <v>6300</v>
      </c>
      <c r="G45" s="15" t="s">
        <v>257</v>
      </c>
      <c r="H45" s="15">
        <v>1</v>
      </c>
      <c r="I45" s="5">
        <v>0.81804390500000002</v>
      </c>
      <c r="J45" s="5">
        <v>3.3124698050000001</v>
      </c>
      <c r="K45" s="5">
        <v>2.886149E-2</v>
      </c>
      <c r="L45" s="23">
        <f t="shared" si="5"/>
        <v>4.0492567510786603</v>
      </c>
      <c r="M45" s="25">
        <f t="shared" si="6"/>
        <v>114.77126804610573</v>
      </c>
      <c r="N45" s="1" t="s">
        <v>478</v>
      </c>
      <c r="O45" s="1" t="s">
        <v>71</v>
      </c>
      <c r="P45" s="17">
        <v>16395</v>
      </c>
      <c r="Q45" s="1" t="s">
        <v>2</v>
      </c>
      <c r="R45" s="15" t="s">
        <v>113</v>
      </c>
      <c r="S45" s="1" t="s">
        <v>479</v>
      </c>
      <c r="T45" s="1" t="s">
        <v>72</v>
      </c>
      <c r="U45" s="17">
        <v>126399</v>
      </c>
      <c r="V45" s="1" t="s">
        <v>2</v>
      </c>
      <c r="W45" s="15" t="s">
        <v>113</v>
      </c>
    </row>
    <row r="46" spans="1:23" s="1" customFormat="1" x14ac:dyDescent="0.35">
      <c r="A46" s="1" t="s">
        <v>517</v>
      </c>
      <c r="B46" s="16" t="str">
        <f t="shared" si="3"/>
        <v>Link for lncSN173</v>
      </c>
      <c r="C46" s="1" t="s">
        <v>66</v>
      </c>
      <c r="D46" s="17">
        <v>58192100</v>
      </c>
      <c r="E46" s="17">
        <v>58214700</v>
      </c>
      <c r="F46" s="17">
        <f t="shared" si="4"/>
        <v>22600</v>
      </c>
      <c r="G46" s="15" t="s">
        <v>257</v>
      </c>
      <c r="H46" s="15">
        <v>2</v>
      </c>
      <c r="I46" s="5">
        <v>1.0020454409999999</v>
      </c>
      <c r="J46" s="5">
        <v>0.19811182599999999</v>
      </c>
      <c r="K46" s="5">
        <v>4.3106940000000003E-3</v>
      </c>
      <c r="L46" s="24">
        <f t="shared" si="5"/>
        <v>0.19770742712255901</v>
      </c>
      <c r="M46" s="25">
        <f t="shared" si="6"/>
        <v>232.45571153971954</v>
      </c>
      <c r="N46" s="1" t="s">
        <v>258</v>
      </c>
      <c r="O46" s="1" t="s">
        <v>73</v>
      </c>
      <c r="P46" s="17">
        <v>278914</v>
      </c>
      <c r="Q46" s="1" t="s">
        <v>2</v>
      </c>
      <c r="R46" s="15" t="s">
        <v>257</v>
      </c>
      <c r="S46" s="1" t="s">
        <v>259</v>
      </c>
      <c r="T46" s="1" t="s">
        <v>74</v>
      </c>
      <c r="U46" s="17">
        <v>137302</v>
      </c>
      <c r="V46" s="1" t="s">
        <v>2</v>
      </c>
      <c r="W46" s="15" t="s">
        <v>257</v>
      </c>
    </row>
    <row r="47" spans="1:23" s="1" customFormat="1" x14ac:dyDescent="0.35">
      <c r="A47" s="1" t="s">
        <v>518</v>
      </c>
      <c r="B47" s="16" t="str">
        <f t="shared" si="3"/>
        <v>Link for lncSN177</v>
      </c>
      <c r="C47" s="1" t="s">
        <v>66</v>
      </c>
      <c r="D47" s="17">
        <v>145215100</v>
      </c>
      <c r="E47" s="17">
        <v>145218600</v>
      </c>
      <c r="F47" s="17">
        <f t="shared" si="4"/>
        <v>3500</v>
      </c>
      <c r="G47" s="15" t="s">
        <v>257</v>
      </c>
      <c r="H47" s="15">
        <v>1</v>
      </c>
      <c r="I47" s="5">
        <v>2.7661799600000001</v>
      </c>
      <c r="J47" s="5">
        <v>13.52711223</v>
      </c>
      <c r="K47" s="5">
        <v>5.2206649000000001E-2</v>
      </c>
      <c r="L47" s="23">
        <f t="shared" si="5"/>
        <v>4.8901779441710653</v>
      </c>
      <c r="M47" s="25">
        <f t="shared" si="6"/>
        <v>259.1070771464378</v>
      </c>
      <c r="N47" s="1" t="s">
        <v>483</v>
      </c>
      <c r="O47" s="1" t="s">
        <v>75</v>
      </c>
      <c r="P47" s="17">
        <v>35249</v>
      </c>
      <c r="Q47" s="1" t="s">
        <v>4</v>
      </c>
      <c r="R47" s="15" t="s">
        <v>257</v>
      </c>
      <c r="S47" s="1" t="s">
        <v>484</v>
      </c>
      <c r="T47" s="1" t="s">
        <v>76</v>
      </c>
      <c r="U47" s="17">
        <v>56861</v>
      </c>
      <c r="V47" s="1" t="s">
        <v>4</v>
      </c>
      <c r="W47" s="15" t="s">
        <v>257</v>
      </c>
    </row>
    <row r="48" spans="1:23" s="1" customFormat="1" x14ac:dyDescent="0.35">
      <c r="A48" s="1" t="s">
        <v>519</v>
      </c>
      <c r="B48" s="16" t="str">
        <f t="shared" si="3"/>
        <v>Link for lncSN178</v>
      </c>
      <c r="C48" s="1" t="s">
        <v>66</v>
      </c>
      <c r="D48" s="17">
        <v>145424070</v>
      </c>
      <c r="E48" s="17">
        <v>145424320</v>
      </c>
      <c r="F48" s="17">
        <f t="shared" si="4"/>
        <v>250</v>
      </c>
      <c r="G48" s="20" t="s">
        <v>113</v>
      </c>
      <c r="H48" s="15">
        <v>1</v>
      </c>
      <c r="I48" s="5">
        <v>4.6767388839999997</v>
      </c>
      <c r="J48" s="5">
        <v>58.233090439999998</v>
      </c>
      <c r="K48" s="5">
        <v>1.881961394</v>
      </c>
      <c r="L48" s="23">
        <f t="shared" si="5"/>
        <v>12.451644593463689</v>
      </c>
      <c r="M48" s="25">
        <f t="shared" si="6"/>
        <v>30.942765683534525</v>
      </c>
      <c r="N48" s="1" t="s">
        <v>371</v>
      </c>
      <c r="O48" s="1" t="s">
        <v>77</v>
      </c>
      <c r="P48" s="17">
        <v>56832</v>
      </c>
      <c r="Q48" s="1" t="s">
        <v>4</v>
      </c>
      <c r="R48" s="15" t="s">
        <v>113</v>
      </c>
      <c r="S48" s="1" t="s">
        <v>370</v>
      </c>
      <c r="T48" s="1" t="s">
        <v>78</v>
      </c>
      <c r="U48" s="17">
        <v>20854</v>
      </c>
      <c r="V48" s="1" t="s">
        <v>22</v>
      </c>
      <c r="W48" s="15" t="s">
        <v>257</v>
      </c>
    </row>
    <row r="49" spans="1:23" s="1" customFormat="1" x14ac:dyDescent="0.35">
      <c r="A49" s="1" t="s">
        <v>520</v>
      </c>
      <c r="B49" s="16" t="str">
        <f t="shared" si="3"/>
        <v>Link for lncSN180</v>
      </c>
      <c r="C49" s="1" t="s">
        <v>66</v>
      </c>
      <c r="D49" s="17">
        <v>151340700</v>
      </c>
      <c r="E49" s="17">
        <v>151411000</v>
      </c>
      <c r="F49" s="17">
        <f t="shared" si="4"/>
        <v>70300</v>
      </c>
      <c r="G49" s="20" t="s">
        <v>113</v>
      </c>
      <c r="H49" s="15">
        <v>2</v>
      </c>
      <c r="I49" s="5">
        <v>0.27907637200000002</v>
      </c>
      <c r="J49" s="5">
        <v>0.87878736999999996</v>
      </c>
      <c r="K49" s="5">
        <v>0.103937841</v>
      </c>
      <c r="L49" s="23">
        <f t="shared" si="5"/>
        <v>3.1489135525955594</v>
      </c>
      <c r="M49" s="25">
        <f t="shared" si="6"/>
        <v>8.4549319241680223</v>
      </c>
      <c r="N49" s="1" t="s">
        <v>426</v>
      </c>
      <c r="O49" s="1" t="s">
        <v>79</v>
      </c>
      <c r="P49" s="17">
        <v>221592</v>
      </c>
      <c r="Q49" s="1" t="s">
        <v>4</v>
      </c>
      <c r="R49" s="15" t="s">
        <v>113</v>
      </c>
      <c r="S49" s="1" t="s">
        <v>427</v>
      </c>
      <c r="T49" s="1" t="s">
        <v>80</v>
      </c>
      <c r="U49" s="17">
        <v>17597</v>
      </c>
      <c r="V49" s="1" t="s">
        <v>4</v>
      </c>
      <c r="W49" s="15" t="s">
        <v>257</v>
      </c>
    </row>
    <row r="50" spans="1:23" s="1" customFormat="1" x14ac:dyDescent="0.35">
      <c r="A50" s="1" t="s">
        <v>521</v>
      </c>
      <c r="B50" s="16" t="str">
        <f t="shared" si="3"/>
        <v>Link for lncSN185</v>
      </c>
      <c r="C50" s="1" t="s">
        <v>81</v>
      </c>
      <c r="D50" s="17">
        <v>79201300</v>
      </c>
      <c r="E50" s="17">
        <v>79229900</v>
      </c>
      <c r="F50" s="17">
        <f t="shared" si="4"/>
        <v>28600</v>
      </c>
      <c r="G50" s="15" t="s">
        <v>257</v>
      </c>
      <c r="H50" s="15">
        <v>1</v>
      </c>
      <c r="I50" s="5">
        <v>2.10822844</v>
      </c>
      <c r="J50" s="5">
        <v>0.59510846900000003</v>
      </c>
      <c r="K50" s="5">
        <v>0.111496384</v>
      </c>
      <c r="L50" s="24">
        <f t="shared" si="5"/>
        <v>0.28227893036107604</v>
      </c>
      <c r="M50" s="25">
        <f t="shared" si="6"/>
        <v>18.908491597359784</v>
      </c>
      <c r="N50" s="1" t="s">
        <v>349</v>
      </c>
      <c r="O50" s="1" t="s">
        <v>82</v>
      </c>
      <c r="P50" s="17">
        <v>137574</v>
      </c>
      <c r="Q50" s="1" t="s">
        <v>4</v>
      </c>
      <c r="R50" s="15" t="s">
        <v>257</v>
      </c>
      <c r="S50" s="1" t="s">
        <v>350</v>
      </c>
      <c r="T50" s="1" t="s">
        <v>83</v>
      </c>
      <c r="U50" s="17">
        <v>438121</v>
      </c>
      <c r="V50" s="1" t="s">
        <v>4</v>
      </c>
      <c r="W50" s="15" t="s">
        <v>257</v>
      </c>
    </row>
    <row r="51" spans="1:23" s="1" customFormat="1" x14ac:dyDescent="0.35">
      <c r="A51" s="1" t="s">
        <v>522</v>
      </c>
      <c r="B51" s="16" t="str">
        <f t="shared" si="3"/>
        <v>Link for lncSN187</v>
      </c>
      <c r="C51" s="1" t="s">
        <v>81</v>
      </c>
      <c r="D51" s="17">
        <v>134690900</v>
      </c>
      <c r="E51" s="17">
        <v>134956100</v>
      </c>
      <c r="F51" s="17">
        <f t="shared" si="4"/>
        <v>265200</v>
      </c>
      <c r="G51" s="20" t="s">
        <v>113</v>
      </c>
      <c r="H51" s="15">
        <v>2</v>
      </c>
      <c r="I51" s="5">
        <v>0.80929646499999996</v>
      </c>
      <c r="J51" s="5">
        <v>1.257088016</v>
      </c>
      <c r="K51" s="5">
        <v>1.624307E-3</v>
      </c>
      <c r="L51" s="5">
        <f t="shared" si="5"/>
        <v>1.5533096589023159</v>
      </c>
      <c r="M51" s="25">
        <f t="shared" si="6"/>
        <v>773.92267348475377</v>
      </c>
      <c r="N51" s="1" t="s">
        <v>401</v>
      </c>
      <c r="O51" s="1" t="s">
        <v>84</v>
      </c>
      <c r="P51" s="17">
        <v>116271</v>
      </c>
      <c r="Q51" s="1" t="s">
        <v>2</v>
      </c>
      <c r="R51" s="15" t="s">
        <v>113</v>
      </c>
      <c r="S51" s="1" t="s">
        <v>402</v>
      </c>
      <c r="T51" s="1" t="s">
        <v>85</v>
      </c>
      <c r="U51" s="17">
        <v>145490</v>
      </c>
      <c r="V51" s="1" t="s">
        <v>2</v>
      </c>
      <c r="W51" s="15" t="s">
        <v>113</v>
      </c>
    </row>
    <row r="52" spans="1:23" s="1" customFormat="1" x14ac:dyDescent="0.35">
      <c r="A52" s="1" t="s">
        <v>523</v>
      </c>
      <c r="B52" s="16" t="str">
        <f t="shared" si="3"/>
        <v>Link for lncSN191</v>
      </c>
      <c r="C52" s="1" t="s">
        <v>86</v>
      </c>
      <c r="D52" s="17">
        <v>22800000</v>
      </c>
      <c r="E52" s="17">
        <v>22807900</v>
      </c>
      <c r="F52" s="17">
        <f t="shared" si="4"/>
        <v>7900</v>
      </c>
      <c r="G52" s="15" t="s">
        <v>257</v>
      </c>
      <c r="H52" s="15" t="s">
        <v>653</v>
      </c>
      <c r="I52" s="5">
        <v>0.650648428</v>
      </c>
      <c r="J52" s="5">
        <v>2.684268232</v>
      </c>
      <c r="K52" s="5">
        <v>0.57715184399999997</v>
      </c>
      <c r="L52" s="23">
        <f t="shared" si="5"/>
        <v>4.1255278833932723</v>
      </c>
      <c r="M52" s="25">
        <f t="shared" si="6"/>
        <v>4.6508873876178765</v>
      </c>
      <c r="N52" s="1" t="s">
        <v>331</v>
      </c>
      <c r="O52" s="1" t="s">
        <v>87</v>
      </c>
      <c r="P52" s="17">
        <v>82805</v>
      </c>
      <c r="Q52" s="1" t="s">
        <v>2</v>
      </c>
      <c r="R52" s="15" t="s">
        <v>257</v>
      </c>
      <c r="S52" s="1" t="s">
        <v>332</v>
      </c>
      <c r="T52" s="1" t="s">
        <v>88</v>
      </c>
      <c r="U52" s="17">
        <v>327835</v>
      </c>
      <c r="V52" s="1" t="s">
        <v>2</v>
      </c>
      <c r="W52" s="15" t="s">
        <v>257</v>
      </c>
    </row>
    <row r="53" spans="1:23" s="1" customFormat="1" x14ac:dyDescent="0.35">
      <c r="A53" s="1" t="s">
        <v>524</v>
      </c>
      <c r="B53" s="16" t="str">
        <f t="shared" si="3"/>
        <v>Link for lncSN192</v>
      </c>
      <c r="C53" s="1" t="s">
        <v>86</v>
      </c>
      <c r="D53" s="17">
        <v>22958600</v>
      </c>
      <c r="E53" s="17">
        <v>22977700</v>
      </c>
      <c r="F53" s="17">
        <f t="shared" si="4"/>
        <v>19100</v>
      </c>
      <c r="G53" s="15" t="s">
        <v>257</v>
      </c>
      <c r="H53" s="15">
        <v>1</v>
      </c>
      <c r="I53" s="5">
        <v>4.6589008000000001E-2</v>
      </c>
      <c r="J53" s="5">
        <v>2.512905076</v>
      </c>
      <c r="K53" s="5">
        <v>1.3861971000000001E-2</v>
      </c>
      <c r="L53" s="23">
        <f t="shared" si="5"/>
        <v>53.937724452085348</v>
      </c>
      <c r="M53" s="25">
        <f t="shared" si="6"/>
        <v>181.28050303957497</v>
      </c>
      <c r="N53" s="1" t="s">
        <v>331</v>
      </c>
      <c r="O53" s="1" t="s">
        <v>87</v>
      </c>
      <c r="P53" s="17">
        <v>241405</v>
      </c>
      <c r="Q53" s="1" t="s">
        <v>2</v>
      </c>
      <c r="R53" s="15" t="s">
        <v>257</v>
      </c>
      <c r="S53" s="1" t="s">
        <v>332</v>
      </c>
      <c r="T53" s="1" t="s">
        <v>88</v>
      </c>
      <c r="U53" s="17">
        <v>158035</v>
      </c>
      <c r="V53" s="1" t="s">
        <v>2</v>
      </c>
      <c r="W53" s="15" t="s">
        <v>257</v>
      </c>
    </row>
    <row r="54" spans="1:23" s="1" customFormat="1" x14ac:dyDescent="0.35">
      <c r="A54" s="1" t="s">
        <v>525</v>
      </c>
      <c r="B54" s="16" t="str">
        <f t="shared" si="3"/>
        <v>Link for lncSN193</v>
      </c>
      <c r="C54" s="1" t="s">
        <v>86</v>
      </c>
      <c r="D54" s="17">
        <v>49871200</v>
      </c>
      <c r="E54" s="17">
        <v>49920300</v>
      </c>
      <c r="F54" s="17">
        <f t="shared" si="4"/>
        <v>49100</v>
      </c>
      <c r="G54" s="15" t="s">
        <v>257</v>
      </c>
      <c r="H54" s="15">
        <v>1</v>
      </c>
      <c r="I54" s="5">
        <v>3.3229269060000002</v>
      </c>
      <c r="J54" s="5">
        <v>3.5924794539999998</v>
      </c>
      <c r="K54" s="5">
        <v>5.3833659999999997E-3</v>
      </c>
      <c r="L54" s="5">
        <f t="shared" si="5"/>
        <v>1.0811190121315295</v>
      </c>
      <c r="M54" s="25">
        <f t="shared" si="6"/>
        <v>667.32959527552089</v>
      </c>
      <c r="N54" s="1" t="s">
        <v>309</v>
      </c>
      <c r="O54" s="1" t="s">
        <v>89</v>
      </c>
      <c r="P54" s="17">
        <v>59697</v>
      </c>
      <c r="Q54" s="1" t="s">
        <v>22</v>
      </c>
      <c r="R54" s="15" t="s">
        <v>257</v>
      </c>
      <c r="S54" s="1" t="s">
        <v>310</v>
      </c>
      <c r="T54" s="1" t="s">
        <v>90</v>
      </c>
      <c r="U54" s="17">
        <v>346397</v>
      </c>
      <c r="V54" s="1" t="s">
        <v>4</v>
      </c>
      <c r="W54" s="15" t="s">
        <v>113</v>
      </c>
    </row>
    <row r="55" spans="1:23" s="1" customFormat="1" x14ac:dyDescent="0.35">
      <c r="A55" s="1" t="s">
        <v>526</v>
      </c>
      <c r="B55" s="16" t="str">
        <f t="shared" si="3"/>
        <v>Link for lncSN197</v>
      </c>
      <c r="C55" s="1" t="s">
        <v>91</v>
      </c>
      <c r="D55" s="17">
        <v>11718900</v>
      </c>
      <c r="E55" s="17">
        <v>11723500</v>
      </c>
      <c r="F55" s="17">
        <f t="shared" si="4"/>
        <v>4600</v>
      </c>
      <c r="G55" s="15" t="s">
        <v>257</v>
      </c>
      <c r="H55" s="15">
        <v>1</v>
      </c>
      <c r="I55" s="5">
        <v>1.702268479</v>
      </c>
      <c r="J55" s="5">
        <v>4.861541624</v>
      </c>
      <c r="K55" s="5">
        <v>3.9617161999999997E-2</v>
      </c>
      <c r="L55" s="23">
        <f t="shared" si="5"/>
        <v>2.855919429851582</v>
      </c>
      <c r="M55" s="25">
        <f t="shared" si="6"/>
        <v>122.71302078629459</v>
      </c>
      <c r="N55" s="1" t="s">
        <v>280</v>
      </c>
      <c r="O55" s="1" t="s">
        <v>92</v>
      </c>
      <c r="P55" s="17">
        <v>99671</v>
      </c>
      <c r="Q55" s="1" t="s">
        <v>2</v>
      </c>
      <c r="R55" s="15" t="s">
        <v>113</v>
      </c>
      <c r="S55" s="1" t="s">
        <v>281</v>
      </c>
      <c r="T55" s="1" t="s">
        <v>93</v>
      </c>
      <c r="U55" s="17">
        <v>267441</v>
      </c>
      <c r="V55" s="1" t="s">
        <v>4</v>
      </c>
      <c r="W55" s="15" t="s">
        <v>113</v>
      </c>
    </row>
    <row r="56" spans="1:23" s="1" customFormat="1" x14ac:dyDescent="0.35">
      <c r="A56" s="1" t="s">
        <v>527</v>
      </c>
      <c r="B56" s="16" t="str">
        <f t="shared" si="3"/>
        <v>Link for lncSN198</v>
      </c>
      <c r="C56" s="1" t="s">
        <v>91</v>
      </c>
      <c r="D56" s="17">
        <v>11833400</v>
      </c>
      <c r="E56" s="17">
        <v>11836900</v>
      </c>
      <c r="F56" s="17">
        <f t="shared" si="4"/>
        <v>3500</v>
      </c>
      <c r="G56" s="15" t="s">
        <v>257</v>
      </c>
      <c r="H56" s="15">
        <v>1</v>
      </c>
      <c r="I56" s="5">
        <v>3.7720660000000003E-2</v>
      </c>
      <c r="J56" s="5">
        <v>0.78459922500000001</v>
      </c>
      <c r="K56" s="5">
        <v>0.27161404900000002</v>
      </c>
      <c r="L56" s="23">
        <f t="shared" si="5"/>
        <v>20.800251771840681</v>
      </c>
      <c r="M56" s="5">
        <f t="shared" si="6"/>
        <v>2.8886547948777124</v>
      </c>
      <c r="N56" s="1" t="s">
        <v>280</v>
      </c>
      <c r="O56" s="1" t="s">
        <v>92</v>
      </c>
      <c r="P56" s="17">
        <v>214171</v>
      </c>
      <c r="Q56" s="1" t="s">
        <v>2</v>
      </c>
      <c r="R56" s="15" t="s">
        <v>113</v>
      </c>
      <c r="S56" s="1" t="s">
        <v>281</v>
      </c>
      <c r="T56" s="1" t="s">
        <v>93</v>
      </c>
      <c r="U56" s="17">
        <v>154041</v>
      </c>
      <c r="V56" s="1" t="s">
        <v>4</v>
      </c>
      <c r="W56" s="15" t="s">
        <v>113</v>
      </c>
    </row>
    <row r="57" spans="1:23" s="1" customFormat="1" x14ac:dyDescent="0.35">
      <c r="A57" s="1" t="s">
        <v>528</v>
      </c>
      <c r="B57" s="16" t="str">
        <f t="shared" si="3"/>
        <v>Link for lncSN202</v>
      </c>
      <c r="C57" s="1" t="s">
        <v>91</v>
      </c>
      <c r="D57" s="17">
        <v>129495400</v>
      </c>
      <c r="E57" s="17">
        <v>129542800</v>
      </c>
      <c r="F57" s="17">
        <f t="shared" si="4"/>
        <v>47400</v>
      </c>
      <c r="G57" s="15" t="s">
        <v>257</v>
      </c>
      <c r="H57" s="15">
        <v>1</v>
      </c>
      <c r="I57" s="5">
        <v>2.746227E-3</v>
      </c>
      <c r="J57" s="5">
        <v>0.185126126</v>
      </c>
      <c r="K57" s="5">
        <v>0.333057357</v>
      </c>
      <c r="L57" s="23">
        <f t="shared" si="5"/>
        <v>67.4110792734905</v>
      </c>
      <c r="M57" s="5">
        <f t="shared" si="6"/>
        <v>0.5558385728738009</v>
      </c>
      <c r="N57" s="1" t="s">
        <v>378</v>
      </c>
      <c r="O57" s="1" t="s">
        <v>94</v>
      </c>
      <c r="P57" s="17">
        <v>62011</v>
      </c>
      <c r="Q57" s="1" t="s">
        <v>4</v>
      </c>
      <c r="R57" s="15" t="s">
        <v>113</v>
      </c>
      <c r="S57" s="1" t="s">
        <v>377</v>
      </c>
      <c r="T57" s="1" t="s">
        <v>95</v>
      </c>
      <c r="U57" s="17">
        <v>201980</v>
      </c>
      <c r="V57" s="1" t="s">
        <v>22</v>
      </c>
      <c r="W57" s="15" t="s">
        <v>257</v>
      </c>
    </row>
    <row r="58" spans="1:23" s="1" customFormat="1" x14ac:dyDescent="0.35">
      <c r="A58" s="1" t="s">
        <v>529</v>
      </c>
      <c r="B58" s="16" t="str">
        <f t="shared" si="3"/>
        <v>Link for lncSN205</v>
      </c>
      <c r="C58" s="1" t="s">
        <v>91</v>
      </c>
      <c r="D58" s="17">
        <v>135080300</v>
      </c>
      <c r="E58" s="17">
        <v>135086500</v>
      </c>
      <c r="F58" s="17">
        <f t="shared" si="4"/>
        <v>6200</v>
      </c>
      <c r="G58" s="20" t="s">
        <v>113</v>
      </c>
      <c r="H58" s="15">
        <v>1</v>
      </c>
      <c r="I58" s="5">
        <v>30.275518640000001</v>
      </c>
      <c r="J58" s="5">
        <v>32.391530269999997</v>
      </c>
      <c r="K58" s="5">
        <v>6.4300713370000002</v>
      </c>
      <c r="L58" s="5">
        <f t="shared" si="5"/>
        <v>1.069891837532531</v>
      </c>
      <c r="M58" s="25">
        <f t="shared" si="6"/>
        <v>5.037507139868298</v>
      </c>
      <c r="N58" s="1" t="s">
        <v>383</v>
      </c>
      <c r="O58" s="1" t="s">
        <v>96</v>
      </c>
      <c r="P58" s="17">
        <v>49604</v>
      </c>
      <c r="Q58" s="1" t="s">
        <v>4</v>
      </c>
      <c r="R58" s="15" t="s">
        <v>113</v>
      </c>
      <c r="S58" s="1" t="s">
        <v>384</v>
      </c>
      <c r="T58" s="1" t="s">
        <v>97</v>
      </c>
      <c r="U58" s="17">
        <v>76974</v>
      </c>
      <c r="V58" s="1" t="s">
        <v>4</v>
      </c>
      <c r="W58" s="15" t="s">
        <v>257</v>
      </c>
    </row>
    <row r="59" spans="1:23" s="1" customFormat="1" x14ac:dyDescent="0.35">
      <c r="A59" s="1" t="s">
        <v>530</v>
      </c>
      <c r="B59" s="16" t="str">
        <f t="shared" si="3"/>
        <v>Link for lncSN206</v>
      </c>
      <c r="C59" s="1" t="s">
        <v>91</v>
      </c>
      <c r="D59" s="17">
        <v>135873200</v>
      </c>
      <c r="E59" s="17">
        <v>135881300</v>
      </c>
      <c r="F59" s="17">
        <f t="shared" si="4"/>
        <v>8100</v>
      </c>
      <c r="G59" s="15" t="s">
        <v>257</v>
      </c>
      <c r="H59" s="15">
        <v>1</v>
      </c>
      <c r="I59" s="5">
        <v>0.90687568200000002</v>
      </c>
      <c r="J59" s="5">
        <v>1.610175575</v>
      </c>
      <c r="K59" s="5">
        <v>3.2808716000000002E-2</v>
      </c>
      <c r="L59" s="5">
        <f t="shared" si="5"/>
        <v>1.7755196296023295</v>
      </c>
      <c r="M59" s="25">
        <f t="shared" si="6"/>
        <v>49.077677255031858</v>
      </c>
      <c r="N59" s="1" t="s">
        <v>474</v>
      </c>
      <c r="O59" s="1" t="s">
        <v>98</v>
      </c>
      <c r="P59" s="17">
        <v>10879</v>
      </c>
      <c r="Q59" s="1" t="s">
        <v>2</v>
      </c>
      <c r="R59" s="15" t="s">
        <v>257</v>
      </c>
      <c r="S59" s="1" t="s">
        <v>473</v>
      </c>
      <c r="T59" s="1" t="s">
        <v>99</v>
      </c>
      <c r="U59" s="17">
        <v>44074</v>
      </c>
      <c r="V59" s="1" t="s">
        <v>22</v>
      </c>
      <c r="W59" s="15" t="s">
        <v>257</v>
      </c>
    </row>
    <row r="60" spans="1:23" s="1" customFormat="1" x14ac:dyDescent="0.35">
      <c r="A60" s="1" t="s">
        <v>531</v>
      </c>
      <c r="B60" s="16" t="str">
        <f t="shared" si="3"/>
        <v>Link for lncSN209</v>
      </c>
      <c r="C60" s="1" t="s">
        <v>100</v>
      </c>
      <c r="D60" s="17">
        <v>21862500</v>
      </c>
      <c r="E60" s="17">
        <v>21866000</v>
      </c>
      <c r="F60" s="17">
        <f t="shared" si="4"/>
        <v>3500</v>
      </c>
      <c r="G60" s="15" t="s">
        <v>257</v>
      </c>
      <c r="H60" s="15">
        <v>1</v>
      </c>
      <c r="I60" s="5">
        <v>0.87346396000000004</v>
      </c>
      <c r="J60" s="5">
        <v>11.90661223</v>
      </c>
      <c r="K60" s="5">
        <v>2.7828049000000001E-2</v>
      </c>
      <c r="L60" s="23">
        <f t="shared" si="5"/>
        <v>13.631486558415071</v>
      </c>
      <c r="M60" s="25">
        <f t="shared" si="6"/>
        <v>427.8637079444556</v>
      </c>
      <c r="N60" s="1" t="s">
        <v>333</v>
      </c>
      <c r="O60" s="1" t="s">
        <v>101</v>
      </c>
      <c r="P60" s="17">
        <v>331324</v>
      </c>
      <c r="Q60" s="1" t="s">
        <v>2</v>
      </c>
      <c r="R60" s="15" t="s">
        <v>257</v>
      </c>
      <c r="S60" s="1" t="s">
        <v>334</v>
      </c>
      <c r="T60" s="1" t="s">
        <v>102</v>
      </c>
      <c r="U60" s="17">
        <v>289558</v>
      </c>
      <c r="V60" s="1" t="s">
        <v>4</v>
      </c>
      <c r="W60" s="15" t="s">
        <v>113</v>
      </c>
    </row>
    <row r="61" spans="1:23" s="1" customFormat="1" x14ac:dyDescent="0.35">
      <c r="A61" s="1" t="s">
        <v>532</v>
      </c>
      <c r="B61" s="16" t="str">
        <f t="shared" si="3"/>
        <v>Link for lncSN212</v>
      </c>
      <c r="C61" s="1" t="s">
        <v>100</v>
      </c>
      <c r="D61" s="17">
        <v>52761100</v>
      </c>
      <c r="E61" s="17">
        <v>52771000</v>
      </c>
      <c r="F61" s="17">
        <f t="shared" si="4"/>
        <v>9900</v>
      </c>
      <c r="G61" s="20" t="s">
        <v>113</v>
      </c>
      <c r="H61" s="15">
        <v>1</v>
      </c>
      <c r="I61" s="5">
        <v>3.1282762979999998</v>
      </c>
      <c r="J61" s="5">
        <v>0.98112865000000005</v>
      </c>
      <c r="K61" s="5">
        <v>0.12015701600000001</v>
      </c>
      <c r="L61" s="24">
        <f t="shared" si="5"/>
        <v>0.31363235102579168</v>
      </c>
      <c r="M61" s="25">
        <f t="shared" si="6"/>
        <v>26.034903346800821</v>
      </c>
      <c r="N61" s="1" t="s">
        <v>465</v>
      </c>
      <c r="O61" s="1" t="s">
        <v>103</v>
      </c>
      <c r="P61" s="17">
        <v>881814</v>
      </c>
      <c r="Q61" s="1" t="s">
        <v>4</v>
      </c>
      <c r="R61" s="15" t="s">
        <v>113</v>
      </c>
      <c r="S61" s="1" t="s">
        <v>464</v>
      </c>
      <c r="T61" s="1" t="s">
        <v>104</v>
      </c>
      <c r="U61" s="17">
        <v>820769</v>
      </c>
      <c r="V61" s="1" t="s">
        <v>22</v>
      </c>
      <c r="W61" s="15" t="s">
        <v>113</v>
      </c>
    </row>
    <row r="62" spans="1:23" s="1" customFormat="1" x14ac:dyDescent="0.35">
      <c r="A62" s="1" t="s">
        <v>533</v>
      </c>
      <c r="B62" s="16" t="str">
        <f t="shared" si="3"/>
        <v>Link for lncSN214</v>
      </c>
      <c r="C62" s="1" t="s">
        <v>100</v>
      </c>
      <c r="D62" s="17">
        <v>95216700</v>
      </c>
      <c r="E62" s="17">
        <v>95259400</v>
      </c>
      <c r="F62" s="17">
        <f t="shared" si="4"/>
        <v>42700</v>
      </c>
      <c r="G62" s="20" t="s">
        <v>113</v>
      </c>
      <c r="H62" s="15">
        <v>1</v>
      </c>
      <c r="I62" s="5">
        <v>1.089367328</v>
      </c>
      <c r="J62" s="5">
        <v>0.119537276</v>
      </c>
      <c r="K62" s="5">
        <v>2.3784586E-2</v>
      </c>
      <c r="L62" s="24">
        <f t="shared" si="5"/>
        <v>0.10973091713651981</v>
      </c>
      <c r="M62" s="25">
        <f t="shared" si="6"/>
        <v>45.801399612337171</v>
      </c>
      <c r="N62" s="1" t="s">
        <v>335</v>
      </c>
      <c r="O62" s="1" t="s">
        <v>105</v>
      </c>
      <c r="P62" s="17">
        <v>20851</v>
      </c>
      <c r="Q62" s="1" t="s">
        <v>2</v>
      </c>
      <c r="R62" s="15" t="s">
        <v>257</v>
      </c>
      <c r="S62" s="1" t="s">
        <v>336</v>
      </c>
      <c r="T62" s="1" t="s">
        <v>106</v>
      </c>
      <c r="U62" s="17">
        <v>28030</v>
      </c>
      <c r="V62" s="1" t="s">
        <v>2</v>
      </c>
      <c r="W62" s="15" t="s">
        <v>257</v>
      </c>
    </row>
    <row r="63" spans="1:23" s="1" customFormat="1" x14ac:dyDescent="0.35">
      <c r="A63" s="1" t="s">
        <v>534</v>
      </c>
      <c r="B63" s="16" t="str">
        <f t="shared" si="3"/>
        <v>Link for lncSN216</v>
      </c>
      <c r="C63" s="1" t="s">
        <v>107</v>
      </c>
      <c r="D63" s="17">
        <v>50274700</v>
      </c>
      <c r="E63" s="17">
        <v>50292000</v>
      </c>
      <c r="F63" s="17">
        <f t="shared" si="4"/>
        <v>17300</v>
      </c>
      <c r="G63" s="15" t="s">
        <v>257</v>
      </c>
      <c r="H63" s="15">
        <v>1</v>
      </c>
      <c r="I63" s="5">
        <v>5.6584889790000004</v>
      </c>
      <c r="J63" s="5">
        <v>2.841408886</v>
      </c>
      <c r="K63" s="5">
        <v>2.9824634999999999E-2</v>
      </c>
      <c r="L63" s="24">
        <f t="shared" si="5"/>
        <v>0.50214976057126637</v>
      </c>
      <c r="M63" s="25">
        <f t="shared" si="6"/>
        <v>189.725338767767</v>
      </c>
      <c r="N63" s="1" t="s">
        <v>343</v>
      </c>
      <c r="O63" s="1" t="s">
        <v>108</v>
      </c>
      <c r="P63" s="17">
        <v>347841</v>
      </c>
      <c r="Q63" s="1" t="s">
        <v>4</v>
      </c>
      <c r="R63" s="15" t="s">
        <v>257</v>
      </c>
      <c r="S63" s="1" t="s">
        <v>342</v>
      </c>
      <c r="T63" s="1" t="s">
        <v>109</v>
      </c>
      <c r="U63" s="17">
        <v>473644</v>
      </c>
      <c r="V63" s="1" t="s">
        <v>22</v>
      </c>
      <c r="W63" s="15" t="s">
        <v>257</v>
      </c>
    </row>
    <row r="64" spans="1:23" s="1" customFormat="1" x14ac:dyDescent="0.35">
      <c r="A64" s="1" t="s">
        <v>535</v>
      </c>
      <c r="B64" s="16" t="str">
        <f t="shared" si="3"/>
        <v>Link for lncSN217</v>
      </c>
      <c r="C64" s="1" t="s">
        <v>107</v>
      </c>
      <c r="D64" s="17">
        <v>51382500</v>
      </c>
      <c r="E64" s="17">
        <v>51433500</v>
      </c>
      <c r="F64" s="17">
        <f t="shared" si="4"/>
        <v>51000</v>
      </c>
      <c r="G64" s="20" t="s">
        <v>113</v>
      </c>
      <c r="H64" s="15">
        <v>2</v>
      </c>
      <c r="I64" s="5">
        <v>1.6345720020000001</v>
      </c>
      <c r="J64" s="5">
        <v>1.122719671</v>
      </c>
      <c r="K64" s="5">
        <v>3.1361276E-2</v>
      </c>
      <c r="L64" s="5">
        <f t="shared" si="5"/>
        <v>0.68685849850987479</v>
      </c>
      <c r="M64" s="25">
        <f t="shared" si="6"/>
        <v>52.120710968520541</v>
      </c>
      <c r="N64" s="1" t="s">
        <v>344</v>
      </c>
      <c r="O64" s="1" t="s">
        <v>109</v>
      </c>
      <c r="P64" s="17">
        <v>270763</v>
      </c>
      <c r="Q64" s="1" t="s">
        <v>4</v>
      </c>
      <c r="R64" s="15" t="s">
        <v>257</v>
      </c>
      <c r="S64" s="1" t="s">
        <v>446</v>
      </c>
      <c r="T64" s="1" t="s">
        <v>110</v>
      </c>
      <c r="U64" s="17">
        <v>176756</v>
      </c>
      <c r="V64" s="1" t="s">
        <v>4</v>
      </c>
      <c r="W64" s="15" t="s">
        <v>113</v>
      </c>
    </row>
    <row r="65" spans="1:24" s="1" customFormat="1" x14ac:dyDescent="0.35">
      <c r="A65" s="1" t="s">
        <v>536</v>
      </c>
      <c r="B65" s="16" t="str">
        <f t="shared" si="3"/>
        <v>Link for lncSN221</v>
      </c>
      <c r="C65" s="1" t="s">
        <v>107</v>
      </c>
      <c r="D65" s="17">
        <v>120020100</v>
      </c>
      <c r="E65" s="17">
        <v>120034523</v>
      </c>
      <c r="F65" s="17">
        <f t="shared" si="4"/>
        <v>14423</v>
      </c>
      <c r="G65" s="20" t="s">
        <v>113</v>
      </c>
      <c r="H65" s="15">
        <v>1</v>
      </c>
      <c r="I65" s="5">
        <v>6.3600793370000002</v>
      </c>
      <c r="J65" s="5">
        <v>3.1642614359999999</v>
      </c>
      <c r="K65" s="5">
        <v>3.5801636999999997E-2</v>
      </c>
      <c r="L65" s="24">
        <f t="shared" si="5"/>
        <v>0.4975191767800427</v>
      </c>
      <c r="M65" s="25">
        <f t="shared" si="6"/>
        <v>177.64772423674373</v>
      </c>
      <c r="N65" s="1" t="s">
        <v>457</v>
      </c>
      <c r="O65" s="1" t="s">
        <v>111</v>
      </c>
      <c r="P65" s="17">
        <v>272033</v>
      </c>
      <c r="Q65" s="1" t="s">
        <v>4</v>
      </c>
      <c r="R65" s="15" t="s">
        <v>113</v>
      </c>
      <c r="S65" s="1" t="s">
        <v>458</v>
      </c>
      <c r="T65" s="1" t="s">
        <v>112</v>
      </c>
      <c r="U65" s="17">
        <v>394111</v>
      </c>
      <c r="V65" s="1" t="s">
        <v>4</v>
      </c>
      <c r="W65" s="15" t="s">
        <v>257</v>
      </c>
    </row>
    <row r="66" spans="1:24" s="1" customFormat="1" x14ac:dyDescent="0.35">
      <c r="A66" s="1" t="s">
        <v>537</v>
      </c>
      <c r="B66" s="16" t="str">
        <f t="shared" si="3"/>
        <v>Link for lncSN224B</v>
      </c>
      <c r="C66" s="1" t="s">
        <v>114</v>
      </c>
      <c r="D66" s="17">
        <v>6966120</v>
      </c>
      <c r="E66" s="17">
        <v>6975700</v>
      </c>
      <c r="F66" s="17">
        <f t="shared" si="4"/>
        <v>9580</v>
      </c>
      <c r="G66" s="15" t="s">
        <v>257</v>
      </c>
      <c r="H66" s="15">
        <v>1</v>
      </c>
      <c r="I66" s="5">
        <v>1.8271214819999999</v>
      </c>
      <c r="J66" s="5">
        <v>1.040707067</v>
      </c>
      <c r="K66" s="5">
        <v>1.0168666999999999E-2</v>
      </c>
      <c r="L66" s="5">
        <f t="shared" si="5"/>
        <v>0.56958832636613932</v>
      </c>
      <c r="M66" s="25">
        <f t="shared" si="6"/>
        <v>179.68151400768656</v>
      </c>
      <c r="N66" s="1" t="s">
        <v>327</v>
      </c>
      <c r="O66" s="1" t="s">
        <v>115</v>
      </c>
      <c r="P66" s="17">
        <v>54967</v>
      </c>
      <c r="Q66" s="1" t="s">
        <v>4</v>
      </c>
      <c r="R66" s="15" t="s">
        <v>257</v>
      </c>
      <c r="S66" s="1" t="s">
        <v>328</v>
      </c>
      <c r="T66" s="1" t="s">
        <v>116</v>
      </c>
      <c r="U66" s="17">
        <v>118413</v>
      </c>
      <c r="V66" s="1" t="s">
        <v>4</v>
      </c>
      <c r="W66" s="15" t="s">
        <v>257</v>
      </c>
    </row>
    <row r="67" spans="1:24" s="1" customFormat="1" x14ac:dyDescent="0.35">
      <c r="A67" s="1" t="s">
        <v>538</v>
      </c>
      <c r="B67" s="16" t="str">
        <f t="shared" si="3"/>
        <v>Link for lncSN225</v>
      </c>
      <c r="C67" s="1" t="s">
        <v>114</v>
      </c>
      <c r="D67" s="17">
        <v>25912500</v>
      </c>
      <c r="E67" s="17">
        <v>25945700</v>
      </c>
      <c r="F67" s="17">
        <f t="shared" si="4"/>
        <v>33200</v>
      </c>
      <c r="G67" s="15" t="s">
        <v>257</v>
      </c>
      <c r="H67" s="15">
        <v>3</v>
      </c>
      <c r="I67" s="5">
        <v>0.71938159099999999</v>
      </c>
      <c r="J67" s="5">
        <v>8.1312114000000005E-2</v>
      </c>
      <c r="K67" s="5">
        <v>2.93443E-3</v>
      </c>
      <c r="L67" s="24">
        <f t="shared" si="5"/>
        <v>0.11303057378347621</v>
      </c>
      <c r="M67" s="25">
        <f t="shared" si="6"/>
        <v>245.15207075990907</v>
      </c>
      <c r="N67" s="1" t="s">
        <v>468</v>
      </c>
      <c r="O67" s="1" t="s">
        <v>117</v>
      </c>
      <c r="P67" s="17">
        <v>549749</v>
      </c>
      <c r="Q67" s="1" t="s">
        <v>4</v>
      </c>
      <c r="R67" s="15" t="s">
        <v>113</v>
      </c>
      <c r="S67" s="1" t="s">
        <v>468</v>
      </c>
      <c r="T67" s="1" t="s">
        <v>117</v>
      </c>
      <c r="U67" s="17">
        <v>1565026</v>
      </c>
      <c r="V67" s="1" t="s">
        <v>4</v>
      </c>
      <c r="W67" s="15" t="s">
        <v>113</v>
      </c>
    </row>
    <row r="68" spans="1:24" s="1" customFormat="1" x14ac:dyDescent="0.35">
      <c r="A68" s="1" t="s">
        <v>539</v>
      </c>
      <c r="B68" s="16" t="str">
        <f t="shared" si="3"/>
        <v>Link for lncSN226</v>
      </c>
      <c r="C68" s="1" t="s">
        <v>114</v>
      </c>
      <c r="D68" s="17">
        <v>81486300</v>
      </c>
      <c r="E68" s="17">
        <v>81536900</v>
      </c>
      <c r="F68" s="17">
        <f t="shared" si="4"/>
        <v>50600</v>
      </c>
      <c r="G68" s="15" t="s">
        <v>257</v>
      </c>
      <c r="H68" s="15">
        <v>5</v>
      </c>
      <c r="I68" s="5">
        <v>5.1220191320000001</v>
      </c>
      <c r="J68" s="5">
        <v>4.4965857549999999</v>
      </c>
      <c r="K68" s="5">
        <v>3.4907777000000001E-2</v>
      </c>
      <c r="L68" s="5">
        <f t="shared" si="5"/>
        <v>0.87789319780307296</v>
      </c>
      <c r="M68" s="25">
        <f t="shared" si="6"/>
        <v>146.73002901330554</v>
      </c>
      <c r="N68" s="1" t="s">
        <v>338</v>
      </c>
      <c r="O68" s="1" t="s">
        <v>118</v>
      </c>
      <c r="P68" s="17">
        <v>469913</v>
      </c>
      <c r="Q68" s="1" t="s">
        <v>4</v>
      </c>
      <c r="R68" s="15" t="s">
        <v>257</v>
      </c>
      <c r="S68" s="1" t="s">
        <v>337</v>
      </c>
      <c r="T68" s="1" t="s">
        <v>119</v>
      </c>
      <c r="U68" s="17">
        <v>44882</v>
      </c>
      <c r="V68" s="1" t="s">
        <v>2</v>
      </c>
      <c r="W68" s="15" t="s">
        <v>113</v>
      </c>
    </row>
    <row r="69" spans="1:24" s="1" customFormat="1" x14ac:dyDescent="0.35">
      <c r="A69" s="1" t="s">
        <v>540</v>
      </c>
      <c r="B69" s="16" t="str">
        <f t="shared" si="3"/>
        <v>Link for lncSN228</v>
      </c>
      <c r="C69" s="1" t="s">
        <v>114</v>
      </c>
      <c r="D69" s="17">
        <v>103128400</v>
      </c>
      <c r="E69" s="17">
        <v>103178800</v>
      </c>
      <c r="F69" s="17">
        <f t="shared" ref="F69:F70" si="7">E69-D69</f>
        <v>50400</v>
      </c>
      <c r="G69" s="15" t="s">
        <v>257</v>
      </c>
      <c r="H69" s="15">
        <v>1</v>
      </c>
      <c r="I69" s="5">
        <v>0.90430173999999997</v>
      </c>
      <c r="J69" s="5">
        <v>0.25446883399999998</v>
      </c>
      <c r="K69" s="5">
        <v>5.2443669999999998E-3</v>
      </c>
      <c r="L69" s="24">
        <f t="shared" si="5"/>
        <v>0.28139814703884125</v>
      </c>
      <c r="M69" s="25">
        <f t="shared" si="6"/>
        <v>172.43296283421813</v>
      </c>
      <c r="N69" s="1" t="s">
        <v>389</v>
      </c>
      <c r="O69" s="1" t="s">
        <v>120</v>
      </c>
      <c r="P69" s="17">
        <v>74348</v>
      </c>
      <c r="Q69" s="1" t="s">
        <v>2</v>
      </c>
      <c r="R69" s="15" t="s">
        <v>113</v>
      </c>
      <c r="S69" s="1" t="s">
        <v>388</v>
      </c>
      <c r="T69" s="1" t="s">
        <v>121</v>
      </c>
      <c r="U69" s="17">
        <v>123947</v>
      </c>
      <c r="V69" s="1" t="s">
        <v>22</v>
      </c>
      <c r="W69" s="15" t="s">
        <v>257</v>
      </c>
    </row>
    <row r="70" spans="1:24" s="1" customFormat="1" x14ac:dyDescent="0.35">
      <c r="A70" s="1" t="s">
        <v>541</v>
      </c>
      <c r="B70" s="30" t="str">
        <f t="shared" ref="B70" si="8">HYPERLINK(CONCATENATE("http://genome.ucsc.edu/cgi-bin/hgTracks?hgS_doOtherUser=submit&amp;hgS_otherUserName=Kleingrp&amp;hgS_otherUserSessionName=PNAS master 4-9-12&amp;position=",C70,":",D70,"-",E70),CONCATENATE("Link for ",A70))</f>
        <v>Link for lncSN229</v>
      </c>
      <c r="C70" s="1" t="s">
        <v>114</v>
      </c>
      <c r="D70" s="17">
        <v>103217200</v>
      </c>
      <c r="E70" s="17">
        <v>103220100</v>
      </c>
      <c r="F70" s="17">
        <f t="shared" si="7"/>
        <v>2900</v>
      </c>
      <c r="G70" s="15" t="s">
        <v>257</v>
      </c>
      <c r="H70" s="15">
        <v>1</v>
      </c>
      <c r="I70" s="5">
        <v>2.4903976349999999</v>
      </c>
      <c r="J70" s="5">
        <v>0.72758119600000004</v>
      </c>
      <c r="K70" s="5">
        <v>3.3583592000000002E-2</v>
      </c>
      <c r="L70" s="24">
        <f t="shared" si="5"/>
        <v>0.29215462855191798</v>
      </c>
      <c r="M70" s="25">
        <f t="shared" si="6"/>
        <v>74.155189683104766</v>
      </c>
      <c r="N70" s="1" t="s">
        <v>389</v>
      </c>
      <c r="O70" s="1" t="s">
        <v>120</v>
      </c>
      <c r="P70" s="17">
        <v>163148</v>
      </c>
      <c r="Q70" s="1" t="s">
        <v>2</v>
      </c>
      <c r="R70" s="15" t="s">
        <v>113</v>
      </c>
      <c r="S70" s="1" t="s">
        <v>388</v>
      </c>
      <c r="T70" s="1" t="s">
        <v>121</v>
      </c>
      <c r="U70" s="17">
        <v>82647</v>
      </c>
      <c r="V70" s="1" t="s">
        <v>22</v>
      </c>
      <c r="W70" s="15" t="s">
        <v>257</v>
      </c>
    </row>
    <row r="71" spans="1:24" x14ac:dyDescent="0.35">
      <c r="A71" s="43" t="s">
        <v>620</v>
      </c>
      <c r="B71" s="43"/>
      <c r="C71" s="43"/>
      <c r="D71" s="43"/>
      <c r="E71" s="43"/>
      <c r="F71" s="43"/>
      <c r="G71" s="43"/>
      <c r="H71" s="43"/>
      <c r="I71" s="43"/>
      <c r="J71" s="43"/>
      <c r="K71" s="43"/>
      <c r="L71" s="43"/>
      <c r="M71" s="43"/>
      <c r="N71" s="43"/>
      <c r="O71" s="43"/>
      <c r="P71" s="43"/>
      <c r="Q71" s="43"/>
      <c r="R71" s="43"/>
      <c r="S71" s="43"/>
      <c r="T71" s="43"/>
      <c r="U71" s="43"/>
      <c r="V71" s="43"/>
      <c r="W71" s="43"/>
    </row>
    <row r="72" spans="1:24" s="1" customFormat="1" x14ac:dyDescent="0.35">
      <c r="A72" s="1" t="s">
        <v>645</v>
      </c>
      <c r="B72" s="16" t="str">
        <f>HYPERLINK(CONCATENATE("http://genome.ucsc.edu/cgi-bin/hgTracks?hgS_doOtherUser=submit&amp;hgS_otherUserName=Kleingrp&amp;hgS_otherUserSessionName=PNAS master 4-9-12&amp;position=",C72,":",D72,"-",E72),CONCATENATE("Link for ",A72))</f>
        <v>Link for lncSN024B</v>
      </c>
      <c r="C72" s="1" t="s">
        <v>5</v>
      </c>
      <c r="D72" s="17">
        <v>84727600</v>
      </c>
      <c r="E72" s="17">
        <v>84756000</v>
      </c>
      <c r="F72" s="17">
        <f t="shared" ref="F72:F114" si="9">E72-D72</f>
        <v>28400</v>
      </c>
      <c r="G72" s="18" t="s">
        <v>257</v>
      </c>
      <c r="H72" s="15">
        <v>1</v>
      </c>
      <c r="I72" s="3">
        <v>3.5486800000000001</v>
      </c>
      <c r="J72" s="3">
        <v>4.8458800000000002</v>
      </c>
      <c r="K72" s="3">
        <v>8.8260000000000005E-3</v>
      </c>
      <c r="L72" s="3">
        <v>1.3654999999999999</v>
      </c>
      <c r="M72" s="25">
        <v>549.29999999999995</v>
      </c>
      <c r="N72" s="1" t="s">
        <v>365</v>
      </c>
      <c r="O72" s="1" t="s">
        <v>122</v>
      </c>
      <c r="P72" s="22">
        <v>151319</v>
      </c>
      <c r="Q72" s="1" t="s">
        <v>4</v>
      </c>
      <c r="R72" s="15" t="s">
        <v>113</v>
      </c>
      <c r="S72" s="1" t="s">
        <v>364</v>
      </c>
      <c r="T72" s="1" t="s">
        <v>123</v>
      </c>
      <c r="U72" s="22">
        <v>3418</v>
      </c>
      <c r="V72" s="1" t="s">
        <v>2</v>
      </c>
      <c r="W72" s="15" t="s">
        <v>113</v>
      </c>
    </row>
    <row r="73" spans="1:24" s="1" customFormat="1" x14ac:dyDescent="0.35">
      <c r="A73" s="1" t="s">
        <v>637</v>
      </c>
      <c r="B73" s="16" t="str">
        <f t="shared" ref="B73:B120" si="10">HYPERLINK(CONCATENATE("http://genome.ucsc.edu/cgi-bin/hgTracks?hgS_doOtherUser=submit&amp;hgS_otherUserName=Kleingrp&amp;hgS_otherUserSessionName=PNAS master 4-9-12&amp;position=",C73,":",D73,"-",E73),CONCATENATE("Link for ",A73))</f>
        <v>Link for lncSN042</v>
      </c>
      <c r="C73" s="1" t="s">
        <v>47</v>
      </c>
      <c r="D73" s="17">
        <v>14316400</v>
      </c>
      <c r="E73" s="17">
        <v>14325090</v>
      </c>
      <c r="F73" s="17">
        <f t="shared" si="9"/>
        <v>8690</v>
      </c>
      <c r="G73" s="20" t="s">
        <v>113</v>
      </c>
      <c r="H73" s="15">
        <v>2</v>
      </c>
      <c r="I73" s="5">
        <v>3.9779431770000002</v>
      </c>
      <c r="J73" s="5">
        <v>17.774416630000001</v>
      </c>
      <c r="K73" s="5">
        <v>6.9283286999999999E-2</v>
      </c>
      <c r="L73" s="23">
        <f t="shared" ref="L73:L114" si="11">J73/I73</f>
        <v>4.4682429685696841</v>
      </c>
      <c r="M73" s="25">
        <f t="shared" ref="M73:M114" si="12">MAX(I73,J73)/K73</f>
        <v>256.54695958637183</v>
      </c>
      <c r="N73" s="1" t="s">
        <v>290</v>
      </c>
      <c r="O73" s="1" t="s">
        <v>211</v>
      </c>
      <c r="P73" s="17">
        <v>20900</v>
      </c>
      <c r="Q73" s="1" t="s">
        <v>4</v>
      </c>
      <c r="R73" s="15" t="s">
        <v>257</v>
      </c>
      <c r="S73" s="1" t="s">
        <v>289</v>
      </c>
      <c r="T73" s="1" t="s">
        <v>212</v>
      </c>
      <c r="U73" s="17">
        <v>7540</v>
      </c>
      <c r="V73" s="1" t="s">
        <v>2</v>
      </c>
      <c r="W73" s="15" t="s">
        <v>257</v>
      </c>
    </row>
    <row r="74" spans="1:24" s="1" customFormat="1" x14ac:dyDescent="0.35">
      <c r="A74" s="1" t="s">
        <v>542</v>
      </c>
      <c r="B74" s="16" t="str">
        <f t="shared" si="10"/>
        <v>Link for lncSN102</v>
      </c>
      <c r="C74" s="1" t="s">
        <v>5</v>
      </c>
      <c r="D74" s="17">
        <v>13284800</v>
      </c>
      <c r="E74" s="17">
        <v>13306300</v>
      </c>
      <c r="F74" s="17">
        <f t="shared" si="9"/>
        <v>21500</v>
      </c>
      <c r="G74" s="20" t="s">
        <v>257</v>
      </c>
      <c r="H74" s="15">
        <v>1</v>
      </c>
      <c r="I74" s="5">
        <v>0.95150557499999999</v>
      </c>
      <c r="J74" s="5">
        <v>0.36164368299999999</v>
      </c>
      <c r="K74" s="5">
        <v>0.24958923099999999</v>
      </c>
      <c r="L74" s="24">
        <f t="shared" si="11"/>
        <v>0.38007521185569509</v>
      </c>
      <c r="M74" s="5">
        <f t="shared" si="12"/>
        <v>3.8122861759207871</v>
      </c>
      <c r="N74" s="1" t="s">
        <v>453</v>
      </c>
      <c r="O74" s="1" t="s">
        <v>143</v>
      </c>
      <c r="P74" s="17">
        <v>599</v>
      </c>
      <c r="Q74" s="1" t="s">
        <v>22</v>
      </c>
      <c r="R74" s="15" t="s">
        <v>113</v>
      </c>
      <c r="S74" s="1" t="s">
        <v>454</v>
      </c>
      <c r="T74" s="1" t="s">
        <v>144</v>
      </c>
      <c r="U74" s="17">
        <v>172140</v>
      </c>
      <c r="V74" s="1" t="s">
        <v>4</v>
      </c>
      <c r="W74" s="15" t="s">
        <v>257</v>
      </c>
    </row>
    <row r="75" spans="1:24" s="1" customFormat="1" x14ac:dyDescent="0.35">
      <c r="A75" s="1" t="s">
        <v>543</v>
      </c>
      <c r="B75" s="16" t="str">
        <f t="shared" si="10"/>
        <v>Link for lncSN104A</v>
      </c>
      <c r="C75" s="1" t="s">
        <v>5</v>
      </c>
      <c r="D75" s="17">
        <v>119769000</v>
      </c>
      <c r="E75" s="17">
        <v>120042976</v>
      </c>
      <c r="F75" s="17">
        <f t="shared" si="9"/>
        <v>273976</v>
      </c>
      <c r="G75" s="19" t="s">
        <v>113</v>
      </c>
      <c r="H75" s="15">
        <v>3</v>
      </c>
      <c r="I75" s="5">
        <v>0.81</v>
      </c>
      <c r="J75" s="5">
        <v>1.31</v>
      </c>
      <c r="K75" s="5">
        <v>0.10191950299999999</v>
      </c>
      <c r="L75" s="5">
        <f t="shared" si="11"/>
        <v>1.6172839506172838</v>
      </c>
      <c r="M75" s="25">
        <f t="shared" si="12"/>
        <v>12.853280887761002</v>
      </c>
      <c r="N75" s="1" t="s">
        <v>463</v>
      </c>
      <c r="O75" s="1" t="s">
        <v>213</v>
      </c>
      <c r="P75" s="21">
        <v>1447</v>
      </c>
      <c r="Q75" s="1" t="s">
        <v>4</v>
      </c>
      <c r="R75" s="15" t="s">
        <v>113</v>
      </c>
      <c r="S75" s="1" t="s">
        <v>486</v>
      </c>
      <c r="T75" s="1" t="s">
        <v>487</v>
      </c>
      <c r="U75" s="22">
        <v>7882</v>
      </c>
      <c r="V75" s="1" t="s">
        <v>4</v>
      </c>
      <c r="W75" s="15" t="s">
        <v>257</v>
      </c>
      <c r="X75" s="6"/>
    </row>
    <row r="76" spans="1:24" s="1" customFormat="1" x14ac:dyDescent="0.35">
      <c r="A76" s="1" t="s">
        <v>544</v>
      </c>
      <c r="B76" s="16" t="str">
        <f t="shared" si="10"/>
        <v>Link for lncSN104B</v>
      </c>
      <c r="C76" s="1" t="s">
        <v>5</v>
      </c>
      <c r="D76" s="17">
        <v>120043750</v>
      </c>
      <c r="E76" s="17">
        <v>120049390</v>
      </c>
      <c r="F76" s="17">
        <f t="shared" si="9"/>
        <v>5640</v>
      </c>
      <c r="G76" s="18" t="s">
        <v>257</v>
      </c>
      <c r="H76" s="15">
        <v>1</v>
      </c>
      <c r="I76" s="5">
        <v>0.85</v>
      </c>
      <c r="J76" s="5">
        <v>1.35</v>
      </c>
      <c r="K76" s="5">
        <v>0.10191950299999999</v>
      </c>
      <c r="L76" s="5">
        <f t="shared" si="11"/>
        <v>1.5882352941176472</v>
      </c>
      <c r="M76" s="25">
        <f t="shared" si="12"/>
        <v>13.245747479753705</v>
      </c>
      <c r="N76" s="1" t="s">
        <v>463</v>
      </c>
      <c r="O76" s="1" t="s">
        <v>213</v>
      </c>
      <c r="P76" s="22">
        <v>276197</v>
      </c>
      <c r="Q76" s="1" t="s">
        <v>4</v>
      </c>
      <c r="R76" s="15" t="s">
        <v>113</v>
      </c>
      <c r="S76" s="1" t="s">
        <v>486</v>
      </c>
      <c r="T76" s="1" t="s">
        <v>487</v>
      </c>
      <c r="U76" s="22">
        <v>1468</v>
      </c>
      <c r="V76" s="1" t="s">
        <v>4</v>
      </c>
      <c r="W76" s="15" t="s">
        <v>257</v>
      </c>
      <c r="X76" s="6"/>
    </row>
    <row r="77" spans="1:24" s="1" customFormat="1" x14ac:dyDescent="0.35">
      <c r="A77" s="1" t="s">
        <v>545</v>
      </c>
      <c r="B77" s="16" t="str">
        <f t="shared" si="10"/>
        <v>Link for lncSN106</v>
      </c>
      <c r="C77" s="1" t="s">
        <v>5</v>
      </c>
      <c r="D77" s="17">
        <v>236451200</v>
      </c>
      <c r="E77" s="17">
        <v>236453200</v>
      </c>
      <c r="F77" s="17">
        <f t="shared" si="9"/>
        <v>2000</v>
      </c>
      <c r="G77" s="20" t="s">
        <v>257</v>
      </c>
      <c r="H77" s="15">
        <v>1</v>
      </c>
      <c r="I77" s="5">
        <v>6.6791404999999998E-2</v>
      </c>
      <c r="J77" s="5">
        <v>2.243507191</v>
      </c>
      <c r="K77" s="5">
        <v>4.8688655999999997E-2</v>
      </c>
      <c r="L77" s="23">
        <f t="shared" si="11"/>
        <v>33.589758906853362</v>
      </c>
      <c r="M77" s="25">
        <f t="shared" si="12"/>
        <v>46.078642856767296</v>
      </c>
      <c r="N77" s="1" t="s">
        <v>413</v>
      </c>
      <c r="O77" s="1" t="s">
        <v>145</v>
      </c>
      <c r="P77" s="17">
        <v>754</v>
      </c>
      <c r="Q77" s="1" t="s">
        <v>4</v>
      </c>
      <c r="R77" s="15" t="s">
        <v>113</v>
      </c>
      <c r="S77" s="1" t="s">
        <v>414</v>
      </c>
      <c r="T77" s="1" t="s">
        <v>146</v>
      </c>
      <c r="U77" s="17">
        <v>38265</v>
      </c>
      <c r="V77" s="1" t="s">
        <v>4</v>
      </c>
      <c r="W77" s="15" t="s">
        <v>257</v>
      </c>
    </row>
    <row r="78" spans="1:24" s="1" customFormat="1" x14ac:dyDescent="0.35">
      <c r="A78" s="1" t="s">
        <v>546</v>
      </c>
      <c r="B78" s="16" t="str">
        <f t="shared" si="10"/>
        <v>Link for lncSN111</v>
      </c>
      <c r="C78" s="1" t="s">
        <v>10</v>
      </c>
      <c r="D78" s="17">
        <v>49174850</v>
      </c>
      <c r="E78" s="17">
        <v>49177800</v>
      </c>
      <c r="F78" s="17">
        <f t="shared" si="9"/>
        <v>2950</v>
      </c>
      <c r="G78" s="20" t="s">
        <v>257</v>
      </c>
      <c r="H78" s="15">
        <v>1</v>
      </c>
      <c r="I78" s="5">
        <v>1.2752389529999999</v>
      </c>
      <c r="J78" s="5">
        <v>0.32028093200000002</v>
      </c>
      <c r="K78" s="5">
        <v>3.3014571E-2</v>
      </c>
      <c r="L78" s="24">
        <f t="shared" si="11"/>
        <v>0.25115366123857735</v>
      </c>
      <c r="M78" s="25">
        <f t="shared" si="12"/>
        <v>38.626549259113496</v>
      </c>
      <c r="N78" s="1" t="s">
        <v>449</v>
      </c>
      <c r="O78" s="1" t="s">
        <v>147</v>
      </c>
      <c r="P78" s="17">
        <v>8436</v>
      </c>
      <c r="Q78" s="1" t="s">
        <v>4</v>
      </c>
      <c r="R78" s="15" t="s">
        <v>257</v>
      </c>
      <c r="S78" s="1" t="s">
        <v>450</v>
      </c>
      <c r="T78" s="1" t="s">
        <v>148</v>
      </c>
      <c r="U78" s="17">
        <v>61950</v>
      </c>
      <c r="V78" s="1" t="s">
        <v>4</v>
      </c>
      <c r="W78" s="15" t="s">
        <v>257</v>
      </c>
    </row>
    <row r="79" spans="1:24" s="1" customFormat="1" x14ac:dyDescent="0.35">
      <c r="A79" s="1" t="s">
        <v>547</v>
      </c>
      <c r="B79" s="16" t="str">
        <f t="shared" si="10"/>
        <v>Link for lncSN112</v>
      </c>
      <c r="C79" s="1" t="s">
        <v>10</v>
      </c>
      <c r="D79" s="17">
        <v>56706250</v>
      </c>
      <c r="E79" s="17">
        <v>56706850</v>
      </c>
      <c r="F79" s="17">
        <f t="shared" si="9"/>
        <v>600</v>
      </c>
      <c r="G79" s="20" t="s">
        <v>257</v>
      </c>
      <c r="H79" s="15">
        <v>1</v>
      </c>
      <c r="I79" s="5">
        <v>7.6544092999999994E-2</v>
      </c>
      <c r="J79" s="5">
        <v>10.267414479999999</v>
      </c>
      <c r="K79" s="5">
        <v>0.16210648899999999</v>
      </c>
      <c r="L79" s="23">
        <f t="shared" si="11"/>
        <v>134.13725445802854</v>
      </c>
      <c r="M79" s="25">
        <f t="shared" si="12"/>
        <v>63.337467508780598</v>
      </c>
      <c r="N79" s="1" t="s">
        <v>417</v>
      </c>
      <c r="O79" s="1" t="s">
        <v>149</v>
      </c>
      <c r="P79" s="17">
        <v>6242</v>
      </c>
      <c r="Q79" s="1" t="s">
        <v>4</v>
      </c>
      <c r="R79" s="15" t="s">
        <v>113</v>
      </c>
      <c r="S79" s="1" t="s">
        <v>416</v>
      </c>
      <c r="T79" s="1" t="s">
        <v>150</v>
      </c>
      <c r="U79" s="17">
        <v>13313</v>
      </c>
      <c r="V79" s="1" t="s">
        <v>2</v>
      </c>
      <c r="W79" s="15" t="s">
        <v>113</v>
      </c>
    </row>
    <row r="80" spans="1:24" s="1" customFormat="1" x14ac:dyDescent="0.35">
      <c r="A80" s="1" t="s">
        <v>548</v>
      </c>
      <c r="B80" s="16" t="str">
        <f t="shared" si="10"/>
        <v>Link for lncSN116</v>
      </c>
      <c r="C80" s="1" t="s">
        <v>10</v>
      </c>
      <c r="D80" s="17">
        <v>86022500</v>
      </c>
      <c r="E80" s="17">
        <v>86042200</v>
      </c>
      <c r="F80" s="17">
        <f t="shared" si="9"/>
        <v>19700</v>
      </c>
      <c r="G80" s="20" t="s">
        <v>113</v>
      </c>
      <c r="H80" s="15">
        <v>1</v>
      </c>
      <c r="I80" s="5">
        <v>9.8102650590000007</v>
      </c>
      <c r="J80" s="5">
        <v>5.1793224880000004</v>
      </c>
      <c r="K80" s="5">
        <v>0.30646223099999997</v>
      </c>
      <c r="L80" s="5">
        <f t="shared" si="11"/>
        <v>0.52794929156867754</v>
      </c>
      <c r="M80" s="25">
        <f t="shared" si="12"/>
        <v>32.011334731163011</v>
      </c>
      <c r="N80" s="1" t="s">
        <v>287</v>
      </c>
      <c r="O80" s="1" t="s">
        <v>151</v>
      </c>
      <c r="P80" s="17">
        <v>10673</v>
      </c>
      <c r="Q80" s="1" t="s">
        <v>22</v>
      </c>
      <c r="R80" s="15" t="s">
        <v>113</v>
      </c>
      <c r="S80" s="1" t="s">
        <v>288</v>
      </c>
      <c r="T80" s="1" t="s">
        <v>152</v>
      </c>
      <c r="U80" s="17">
        <v>4257</v>
      </c>
      <c r="V80" s="1" t="s">
        <v>4</v>
      </c>
      <c r="W80" s="15" t="s">
        <v>257</v>
      </c>
    </row>
    <row r="81" spans="1:23" s="1" customFormat="1" x14ac:dyDescent="0.35">
      <c r="A81" s="1" t="s">
        <v>549</v>
      </c>
      <c r="B81" s="16" t="str">
        <f t="shared" si="10"/>
        <v>Link for lncSN117</v>
      </c>
      <c r="C81" s="1" t="s">
        <v>10</v>
      </c>
      <c r="D81" s="17">
        <v>91087600</v>
      </c>
      <c r="E81" s="17">
        <v>91096100</v>
      </c>
      <c r="F81" s="17">
        <f t="shared" si="9"/>
        <v>8500</v>
      </c>
      <c r="G81" s="20" t="s">
        <v>113</v>
      </c>
      <c r="H81" s="15">
        <v>1</v>
      </c>
      <c r="I81" s="5">
        <v>6.3035014809999996</v>
      </c>
      <c r="J81" s="5">
        <v>2.673187574</v>
      </c>
      <c r="K81" s="5">
        <v>0.189612534</v>
      </c>
      <c r="L81" s="24">
        <f t="shared" si="11"/>
        <v>0.42407978836167742</v>
      </c>
      <c r="M81" s="25">
        <f t="shared" si="12"/>
        <v>33.244118139363081</v>
      </c>
      <c r="N81" s="1" t="s">
        <v>411</v>
      </c>
      <c r="O81" s="1" t="s">
        <v>153</v>
      </c>
      <c r="P81" s="17">
        <v>2099</v>
      </c>
      <c r="Q81" s="1" t="s">
        <v>4</v>
      </c>
      <c r="R81" s="15" t="s">
        <v>113</v>
      </c>
      <c r="S81" s="1" t="s">
        <v>412</v>
      </c>
      <c r="T81" s="1" t="s">
        <v>154</v>
      </c>
      <c r="U81" s="17">
        <v>7856</v>
      </c>
      <c r="V81" s="1" t="s">
        <v>4</v>
      </c>
      <c r="W81" s="15" t="s">
        <v>257</v>
      </c>
    </row>
    <row r="82" spans="1:23" s="1" customFormat="1" x14ac:dyDescent="0.35">
      <c r="A82" s="1" t="s">
        <v>550</v>
      </c>
      <c r="B82" s="16" t="str">
        <f t="shared" si="10"/>
        <v>Link for lncSN122</v>
      </c>
      <c r="C82" s="1" t="s">
        <v>17</v>
      </c>
      <c r="D82" s="17">
        <v>78998800</v>
      </c>
      <c r="E82" s="17">
        <v>79005900</v>
      </c>
      <c r="F82" s="17">
        <f t="shared" si="9"/>
        <v>7100</v>
      </c>
      <c r="G82" s="20" t="s">
        <v>113</v>
      </c>
      <c r="H82" s="15">
        <v>2</v>
      </c>
      <c r="I82" s="5">
        <v>0.92833338300000001</v>
      </c>
      <c r="J82" s="5">
        <v>5.1827179540000001</v>
      </c>
      <c r="K82" s="5">
        <v>0.73790903900000004</v>
      </c>
      <c r="L82" s="23">
        <f t="shared" si="11"/>
        <v>5.5828197594828923</v>
      </c>
      <c r="M82" s="25">
        <f t="shared" si="12"/>
        <v>7.023518726676012</v>
      </c>
      <c r="N82" s="1" t="s">
        <v>436</v>
      </c>
      <c r="O82" s="1" t="s">
        <v>155</v>
      </c>
      <c r="P82" s="17">
        <v>453883</v>
      </c>
      <c r="Q82" s="1" t="s">
        <v>2</v>
      </c>
      <c r="R82" s="15" t="s">
        <v>257</v>
      </c>
      <c r="S82" s="1" t="s">
        <v>437</v>
      </c>
      <c r="T82" s="1" t="s">
        <v>156</v>
      </c>
      <c r="U82" s="17">
        <v>216</v>
      </c>
      <c r="V82" s="1" t="s">
        <v>2</v>
      </c>
      <c r="W82" s="15" t="s">
        <v>257</v>
      </c>
    </row>
    <row r="83" spans="1:23" s="1" customFormat="1" x14ac:dyDescent="0.35">
      <c r="A83" s="1" t="s">
        <v>551</v>
      </c>
      <c r="B83" s="16" t="str">
        <f t="shared" si="10"/>
        <v>Link for lncSN123</v>
      </c>
      <c r="C83" s="1" t="s">
        <v>0</v>
      </c>
      <c r="D83" s="17">
        <v>5389100</v>
      </c>
      <c r="E83" s="17">
        <v>5411600</v>
      </c>
      <c r="F83" s="17">
        <f t="shared" si="9"/>
        <v>22500</v>
      </c>
      <c r="G83" s="20" t="s">
        <v>257</v>
      </c>
      <c r="H83" s="15">
        <v>1</v>
      </c>
      <c r="I83" s="5">
        <v>0.15196448700000001</v>
      </c>
      <c r="J83" s="5">
        <v>1.416304545</v>
      </c>
      <c r="K83" s="5">
        <v>9.7236952000000001E-2</v>
      </c>
      <c r="L83" s="23">
        <f t="shared" si="11"/>
        <v>9.3199705599637888</v>
      </c>
      <c r="M83" s="25">
        <f t="shared" si="12"/>
        <v>14.565497127059269</v>
      </c>
      <c r="N83" s="1" t="s">
        <v>361</v>
      </c>
      <c r="O83" s="1" t="s">
        <v>3</v>
      </c>
      <c r="P83" s="17">
        <v>245</v>
      </c>
      <c r="Q83" s="1" t="s">
        <v>4</v>
      </c>
      <c r="R83" s="15" t="s">
        <v>113</v>
      </c>
      <c r="S83" s="1" t="s">
        <v>387</v>
      </c>
      <c r="T83" s="1" t="s">
        <v>157</v>
      </c>
      <c r="U83" s="17">
        <v>253193</v>
      </c>
      <c r="V83" s="1" t="s">
        <v>4</v>
      </c>
      <c r="W83" s="15" t="s">
        <v>113</v>
      </c>
    </row>
    <row r="84" spans="1:23" s="1" customFormat="1" x14ac:dyDescent="0.35">
      <c r="A84" s="1" t="s">
        <v>552</v>
      </c>
      <c r="B84" s="16" t="str">
        <f t="shared" si="10"/>
        <v>Link for lncSN125</v>
      </c>
      <c r="C84" s="1" t="s">
        <v>0</v>
      </c>
      <c r="D84" s="17">
        <v>23427600</v>
      </c>
      <c r="E84" s="17">
        <v>23432600</v>
      </c>
      <c r="F84" s="17">
        <f t="shared" si="9"/>
        <v>5000</v>
      </c>
      <c r="G84" s="20" t="s">
        <v>113</v>
      </c>
      <c r="H84" s="15">
        <v>1</v>
      </c>
      <c r="I84" s="5">
        <v>4.5706187600000003</v>
      </c>
      <c r="J84" s="5">
        <v>1.46870923</v>
      </c>
      <c r="K84" s="5">
        <v>1.9481304000000001E-2</v>
      </c>
      <c r="L84" s="24">
        <f t="shared" si="11"/>
        <v>0.32133706771903242</v>
      </c>
      <c r="M84" s="25">
        <f t="shared" si="12"/>
        <v>234.61564790529422</v>
      </c>
      <c r="N84" s="1" t="s">
        <v>471</v>
      </c>
      <c r="O84" s="1" t="s">
        <v>158</v>
      </c>
      <c r="P84" s="17">
        <v>1469</v>
      </c>
      <c r="Q84" s="1" t="s">
        <v>4</v>
      </c>
      <c r="R84" s="15" t="s">
        <v>257</v>
      </c>
      <c r="S84" s="1" t="s">
        <v>472</v>
      </c>
      <c r="T84" s="1" t="s">
        <v>159</v>
      </c>
      <c r="U84" s="17">
        <v>37416</v>
      </c>
      <c r="V84" s="1" t="s">
        <v>4</v>
      </c>
      <c r="W84" s="15" t="s">
        <v>257</v>
      </c>
    </row>
    <row r="85" spans="1:23" s="1" customFormat="1" x14ac:dyDescent="0.35">
      <c r="A85" s="1" t="s">
        <v>553</v>
      </c>
      <c r="B85" s="16" t="str">
        <f t="shared" si="10"/>
        <v>Link for lncSN127</v>
      </c>
      <c r="C85" s="1" t="s">
        <v>0</v>
      </c>
      <c r="D85" s="17">
        <v>32377100</v>
      </c>
      <c r="E85" s="17">
        <v>32380600</v>
      </c>
      <c r="F85" s="17">
        <f t="shared" si="9"/>
        <v>3500</v>
      </c>
      <c r="G85" s="20" t="s">
        <v>113</v>
      </c>
      <c r="H85" s="15">
        <v>1</v>
      </c>
      <c r="I85" s="5">
        <v>3.7720660000000003E-2</v>
      </c>
      <c r="J85" s="5">
        <v>1.0055672250000001</v>
      </c>
      <c r="K85" s="5">
        <v>5.2206649000000001E-2</v>
      </c>
      <c r="L85" s="23">
        <f t="shared" si="11"/>
        <v>26.658261679408579</v>
      </c>
      <c r="M85" s="25">
        <f t="shared" si="12"/>
        <v>19.261286526932615</v>
      </c>
      <c r="N85" s="1" t="s">
        <v>291</v>
      </c>
      <c r="O85" s="1" t="s">
        <v>160</v>
      </c>
      <c r="P85" s="17">
        <v>39145</v>
      </c>
      <c r="Q85" s="1" t="s">
        <v>4</v>
      </c>
      <c r="R85" s="15" t="s">
        <v>257</v>
      </c>
      <c r="S85" s="1" t="s">
        <v>292</v>
      </c>
      <c r="T85" s="1" t="s">
        <v>23</v>
      </c>
      <c r="U85" s="17">
        <v>9582</v>
      </c>
      <c r="V85" s="1" t="s">
        <v>4</v>
      </c>
      <c r="W85" s="15" t="s">
        <v>257</v>
      </c>
    </row>
    <row r="86" spans="1:23" s="1" customFormat="1" x14ac:dyDescent="0.35">
      <c r="A86" s="1" t="s">
        <v>554</v>
      </c>
      <c r="B86" s="16" t="str">
        <f t="shared" si="10"/>
        <v>Link for lncSN130</v>
      </c>
      <c r="C86" s="1" t="s">
        <v>0</v>
      </c>
      <c r="D86" s="17">
        <v>34656000</v>
      </c>
      <c r="E86" s="17">
        <v>34672100</v>
      </c>
      <c r="F86" s="17">
        <f t="shared" si="9"/>
        <v>16100</v>
      </c>
      <c r="G86" s="20" t="s">
        <v>113</v>
      </c>
      <c r="H86" s="15">
        <v>1</v>
      </c>
      <c r="I86" s="5">
        <v>3.3285071519999998</v>
      </c>
      <c r="J86" s="5">
        <v>1.3744979850000001</v>
      </c>
      <c r="K86" s="5">
        <v>1.290740929</v>
      </c>
      <c r="L86" s="24">
        <f t="shared" si="11"/>
        <v>0.41294728304071859</v>
      </c>
      <c r="M86" s="5">
        <f t="shared" si="12"/>
        <v>2.5787569582834542</v>
      </c>
      <c r="N86" s="1" t="s">
        <v>300</v>
      </c>
      <c r="O86" s="1" t="s">
        <v>161</v>
      </c>
      <c r="P86" s="17">
        <v>9684</v>
      </c>
      <c r="Q86" s="1" t="s">
        <v>4</v>
      </c>
      <c r="R86" s="15" t="s">
        <v>113</v>
      </c>
      <c r="S86" s="1" t="s">
        <v>299</v>
      </c>
      <c r="T86" s="1" t="s">
        <v>162</v>
      </c>
      <c r="U86" s="17">
        <v>20</v>
      </c>
      <c r="V86" s="1" t="s">
        <v>2</v>
      </c>
      <c r="W86" s="15" t="s">
        <v>257</v>
      </c>
    </row>
    <row r="87" spans="1:23" s="1" customFormat="1" x14ac:dyDescent="0.35">
      <c r="A87" s="1" t="s">
        <v>555</v>
      </c>
      <c r="B87" s="16" t="str">
        <f t="shared" si="10"/>
        <v>Link for lncSN131</v>
      </c>
      <c r="C87" s="1" t="s">
        <v>0</v>
      </c>
      <c r="D87" s="17">
        <v>35608200</v>
      </c>
      <c r="E87" s="17">
        <v>35617700</v>
      </c>
      <c r="F87" s="17">
        <f t="shared" si="9"/>
        <v>9500</v>
      </c>
      <c r="G87" s="20" t="s">
        <v>257</v>
      </c>
      <c r="H87" s="15">
        <v>1</v>
      </c>
      <c r="I87" s="5">
        <v>1.539311911</v>
      </c>
      <c r="J87" s="5">
        <v>0.39280756500000003</v>
      </c>
      <c r="K87" s="5">
        <v>0.14295028900000001</v>
      </c>
      <c r="L87" s="24">
        <f t="shared" si="11"/>
        <v>0.25518386637105678</v>
      </c>
      <c r="M87" s="25">
        <f t="shared" si="12"/>
        <v>10.768162287520804</v>
      </c>
      <c r="N87" s="1" t="s">
        <v>429</v>
      </c>
      <c r="O87" s="1" t="s">
        <v>163</v>
      </c>
      <c r="P87" s="17">
        <v>9754</v>
      </c>
      <c r="Q87" s="1" t="s">
        <v>2</v>
      </c>
      <c r="R87" s="15" t="s">
        <v>113</v>
      </c>
      <c r="S87" s="1" t="s">
        <v>428</v>
      </c>
      <c r="T87" s="1" t="s">
        <v>164</v>
      </c>
      <c r="U87" s="17">
        <v>4422</v>
      </c>
      <c r="V87" s="1" t="s">
        <v>22</v>
      </c>
      <c r="W87" s="15" t="s">
        <v>257</v>
      </c>
    </row>
    <row r="88" spans="1:23" s="1" customFormat="1" x14ac:dyDescent="0.35">
      <c r="A88" s="1" t="s">
        <v>556</v>
      </c>
      <c r="B88" s="16" t="str">
        <f t="shared" si="10"/>
        <v>Link for lncSN132</v>
      </c>
      <c r="C88" s="1" t="s">
        <v>0</v>
      </c>
      <c r="D88" s="17">
        <v>42448800</v>
      </c>
      <c r="E88" s="17">
        <v>42457800</v>
      </c>
      <c r="F88" s="17">
        <f t="shared" si="9"/>
        <v>9000</v>
      </c>
      <c r="G88" s="20" t="s">
        <v>257</v>
      </c>
      <c r="H88" s="15">
        <v>1</v>
      </c>
      <c r="I88" s="5">
        <v>16.087710879999999</v>
      </c>
      <c r="J88" s="5">
        <v>24.955761070000001</v>
      </c>
      <c r="K88" s="5">
        <v>4.9622939080000004</v>
      </c>
      <c r="L88" s="5">
        <f t="shared" si="11"/>
        <v>1.5512313253357026</v>
      </c>
      <c r="M88" s="25">
        <f t="shared" si="12"/>
        <v>5.0290775864298123</v>
      </c>
      <c r="N88" s="1" t="s">
        <v>382</v>
      </c>
      <c r="O88" s="1" t="s">
        <v>165</v>
      </c>
      <c r="P88" s="17">
        <v>1700</v>
      </c>
      <c r="Q88" s="1" t="s">
        <v>4</v>
      </c>
      <c r="R88" s="15" t="s">
        <v>113</v>
      </c>
      <c r="S88" s="1" t="s">
        <v>381</v>
      </c>
      <c r="T88" s="1" t="s">
        <v>166</v>
      </c>
      <c r="U88" s="17">
        <v>72290</v>
      </c>
      <c r="V88" s="1" t="s">
        <v>22</v>
      </c>
      <c r="W88" s="15" t="s">
        <v>257</v>
      </c>
    </row>
    <row r="89" spans="1:23" s="1" customFormat="1" x14ac:dyDescent="0.35">
      <c r="A89" s="1" t="s">
        <v>557</v>
      </c>
      <c r="B89" s="16" t="str">
        <f t="shared" si="10"/>
        <v>Link for lncSN133</v>
      </c>
      <c r="C89" s="1" t="s">
        <v>0</v>
      </c>
      <c r="D89" s="17">
        <v>42680700</v>
      </c>
      <c r="E89" s="17">
        <v>42695000</v>
      </c>
      <c r="F89" s="17">
        <f t="shared" si="9"/>
        <v>14300</v>
      </c>
      <c r="G89" s="20" t="s">
        <v>113</v>
      </c>
      <c r="H89" s="15">
        <v>1</v>
      </c>
      <c r="I89" s="5">
        <v>2.816166768</v>
      </c>
      <c r="J89" s="5">
        <v>5.643214843</v>
      </c>
      <c r="K89" s="5">
        <v>0.17088453100000001</v>
      </c>
      <c r="L89" s="23">
        <f t="shared" si="11"/>
        <v>2.0038638716725314</v>
      </c>
      <c r="M89" s="25">
        <f t="shared" si="12"/>
        <v>33.023555789259824</v>
      </c>
      <c r="N89" s="1" t="s">
        <v>424</v>
      </c>
      <c r="O89" s="1" t="s">
        <v>167</v>
      </c>
      <c r="P89" s="17">
        <v>31292</v>
      </c>
      <c r="Q89" s="1" t="s">
        <v>22</v>
      </c>
      <c r="R89" s="15" t="s">
        <v>113</v>
      </c>
      <c r="S89" s="1" t="s">
        <v>425</v>
      </c>
      <c r="T89" s="1" t="s">
        <v>168</v>
      </c>
      <c r="U89" s="17">
        <v>1382</v>
      </c>
      <c r="V89" s="1" t="s">
        <v>22</v>
      </c>
      <c r="W89" s="15" t="s">
        <v>257</v>
      </c>
    </row>
    <row r="90" spans="1:23" s="1" customFormat="1" x14ac:dyDescent="0.35">
      <c r="A90" s="1" t="s">
        <v>558</v>
      </c>
      <c r="B90" s="16" t="str">
        <f t="shared" si="10"/>
        <v>Link for lncSN134</v>
      </c>
      <c r="C90" s="1" t="s">
        <v>25</v>
      </c>
      <c r="D90" s="17">
        <v>47391100</v>
      </c>
      <c r="E90" s="17">
        <v>47400200</v>
      </c>
      <c r="F90" s="17">
        <f t="shared" si="9"/>
        <v>9100</v>
      </c>
      <c r="G90" s="20" t="s">
        <v>113</v>
      </c>
      <c r="H90" s="15">
        <v>1</v>
      </c>
      <c r="I90" s="5">
        <v>16.868954720000001</v>
      </c>
      <c r="J90" s="5">
        <v>7.2403231520000002</v>
      </c>
      <c r="K90" s="5">
        <v>1.9046549770000001</v>
      </c>
      <c r="L90" s="24">
        <f t="shared" si="11"/>
        <v>0.42920994644770732</v>
      </c>
      <c r="M90" s="25">
        <f t="shared" si="12"/>
        <v>8.8566984171432956</v>
      </c>
      <c r="N90" s="1" t="s">
        <v>329</v>
      </c>
      <c r="O90" s="1" t="s">
        <v>169</v>
      </c>
      <c r="P90" s="17">
        <v>11535</v>
      </c>
      <c r="Q90" s="1" t="s">
        <v>22</v>
      </c>
      <c r="R90" s="15" t="s">
        <v>257</v>
      </c>
      <c r="S90" s="1" t="s">
        <v>330</v>
      </c>
      <c r="T90" s="1" t="s">
        <v>170</v>
      </c>
      <c r="U90" s="17">
        <v>82</v>
      </c>
      <c r="V90" s="1" t="s">
        <v>4</v>
      </c>
      <c r="W90" s="15" t="s">
        <v>257</v>
      </c>
    </row>
    <row r="91" spans="1:23" s="1" customFormat="1" x14ac:dyDescent="0.35">
      <c r="A91" s="1" t="s">
        <v>559</v>
      </c>
      <c r="B91" s="16" t="str">
        <f t="shared" si="10"/>
        <v>Link for lncSN138</v>
      </c>
      <c r="C91" s="1" t="s">
        <v>25</v>
      </c>
      <c r="D91" s="17">
        <v>83078500</v>
      </c>
      <c r="E91" s="17">
        <v>83106900</v>
      </c>
      <c r="F91" s="17">
        <f t="shared" si="9"/>
        <v>28400</v>
      </c>
      <c r="G91" s="20" t="s">
        <v>257</v>
      </c>
      <c r="H91" s="15">
        <v>1</v>
      </c>
      <c r="I91" s="5">
        <v>0.40811576700000002</v>
      </c>
      <c r="J91" s="5">
        <v>0.13524613399999999</v>
      </c>
      <c r="K91" s="5">
        <v>1.5198272000000001E-2</v>
      </c>
      <c r="L91" s="24">
        <f t="shared" si="11"/>
        <v>0.33139159262131618</v>
      </c>
      <c r="M91" s="25">
        <f t="shared" si="12"/>
        <v>26.852774249598902</v>
      </c>
      <c r="N91" s="1" t="s">
        <v>267</v>
      </c>
      <c r="O91" s="1" t="s">
        <v>171</v>
      </c>
      <c r="P91" s="17">
        <v>19697</v>
      </c>
      <c r="Q91" s="1" t="s">
        <v>22</v>
      </c>
      <c r="R91" s="15" t="s">
        <v>113</v>
      </c>
      <c r="S91" s="1" t="s">
        <v>268</v>
      </c>
      <c r="T91" s="1" t="s">
        <v>172</v>
      </c>
      <c r="U91" s="17">
        <v>1367</v>
      </c>
      <c r="V91" s="1" t="s">
        <v>22</v>
      </c>
      <c r="W91" s="15" t="s">
        <v>113</v>
      </c>
    </row>
    <row r="92" spans="1:23" s="1" customFormat="1" x14ac:dyDescent="0.35">
      <c r="A92" s="1" t="s">
        <v>560</v>
      </c>
      <c r="B92" s="16" t="str">
        <f t="shared" si="10"/>
        <v>Link for lncSN139</v>
      </c>
      <c r="C92" s="1" t="s">
        <v>25</v>
      </c>
      <c r="D92" s="17">
        <v>83145400</v>
      </c>
      <c r="E92" s="17">
        <v>83252200</v>
      </c>
      <c r="F92" s="17">
        <f t="shared" si="9"/>
        <v>106800</v>
      </c>
      <c r="G92" s="20" t="s">
        <v>113</v>
      </c>
      <c r="H92" s="15">
        <v>1</v>
      </c>
      <c r="I92" s="5">
        <v>1.3050607359999999</v>
      </c>
      <c r="J92" s="5">
        <v>0.884005543</v>
      </c>
      <c r="K92" s="5">
        <v>1.5744620000000001E-2</v>
      </c>
      <c r="L92" s="5">
        <f t="shared" si="11"/>
        <v>0.67736735817328275</v>
      </c>
      <c r="M92" s="25">
        <f t="shared" si="12"/>
        <v>82.889313047885551</v>
      </c>
      <c r="N92" s="1" t="s">
        <v>268</v>
      </c>
      <c r="O92" s="1" t="s">
        <v>172</v>
      </c>
      <c r="P92" s="17">
        <v>13324</v>
      </c>
      <c r="Q92" s="1" t="s">
        <v>22</v>
      </c>
      <c r="R92" s="15" t="s">
        <v>113</v>
      </c>
      <c r="S92" s="1" t="s">
        <v>410</v>
      </c>
      <c r="T92" s="1" t="s">
        <v>173</v>
      </c>
      <c r="U92" s="17">
        <v>4387</v>
      </c>
      <c r="V92" s="1" t="s">
        <v>2</v>
      </c>
      <c r="W92" s="15" t="s">
        <v>257</v>
      </c>
    </row>
    <row r="93" spans="1:23" s="1" customFormat="1" x14ac:dyDescent="0.35">
      <c r="A93" s="1" t="s">
        <v>561</v>
      </c>
      <c r="B93" s="16" t="str">
        <f t="shared" si="10"/>
        <v>Link for lncSN140</v>
      </c>
      <c r="C93" s="1" t="s">
        <v>28</v>
      </c>
      <c r="D93" s="17">
        <v>8420600</v>
      </c>
      <c r="E93" s="17">
        <v>8664100</v>
      </c>
      <c r="F93" s="17">
        <f t="shared" si="9"/>
        <v>243500</v>
      </c>
      <c r="G93" s="20" t="s">
        <v>113</v>
      </c>
      <c r="H93" s="15">
        <v>2</v>
      </c>
      <c r="I93" s="5">
        <v>0.53591392299999996</v>
      </c>
      <c r="J93" s="5">
        <v>0.54754920699999998</v>
      </c>
      <c r="K93" s="5">
        <v>1.8197004999999999E-2</v>
      </c>
      <c r="L93" s="5">
        <f t="shared" si="11"/>
        <v>1.0217111060202853</v>
      </c>
      <c r="M93" s="25">
        <f t="shared" si="12"/>
        <v>30.09007289935899</v>
      </c>
      <c r="N93" s="1" t="s">
        <v>316</v>
      </c>
      <c r="O93" s="1" t="s">
        <v>174</v>
      </c>
      <c r="P93" s="17">
        <v>1922</v>
      </c>
      <c r="Q93" s="1" t="s">
        <v>4</v>
      </c>
      <c r="R93" s="15" t="s">
        <v>113</v>
      </c>
      <c r="S93" s="1" t="s">
        <v>315</v>
      </c>
      <c r="T93" s="1" t="s">
        <v>175</v>
      </c>
      <c r="U93" s="17">
        <v>48474</v>
      </c>
      <c r="V93" s="1" t="s">
        <v>2</v>
      </c>
      <c r="W93" s="15" t="s">
        <v>113</v>
      </c>
    </row>
    <row r="94" spans="1:23" s="1" customFormat="1" x14ac:dyDescent="0.35">
      <c r="A94" s="1" t="s">
        <v>562</v>
      </c>
      <c r="B94" s="16" t="str">
        <f t="shared" si="10"/>
        <v>Link for lncSN142</v>
      </c>
      <c r="C94" s="1" t="s">
        <v>28</v>
      </c>
      <c r="D94" s="17">
        <v>101638300</v>
      </c>
      <c r="E94" s="17">
        <v>101651000</v>
      </c>
      <c r="F94" s="17">
        <f t="shared" si="9"/>
        <v>12700</v>
      </c>
      <c r="G94" s="20" t="s">
        <v>113</v>
      </c>
      <c r="H94" s="15">
        <v>1</v>
      </c>
      <c r="I94" s="5">
        <v>7.181921998</v>
      </c>
      <c r="J94" s="5">
        <v>2.8652806229999999</v>
      </c>
      <c r="K94" s="5">
        <v>1.1631507350000001</v>
      </c>
      <c r="L94" s="24">
        <f t="shared" si="11"/>
        <v>0.39895735762626139</v>
      </c>
      <c r="M94" s="25">
        <f t="shared" si="12"/>
        <v>6.1745410821581945</v>
      </c>
      <c r="N94" s="1" t="s">
        <v>303</v>
      </c>
      <c r="O94" s="1" t="s">
        <v>176</v>
      </c>
      <c r="P94" s="17">
        <v>9934</v>
      </c>
      <c r="Q94" s="1" t="s">
        <v>22</v>
      </c>
      <c r="R94" s="15" t="s">
        <v>113</v>
      </c>
      <c r="S94" s="1" t="s">
        <v>304</v>
      </c>
      <c r="T94" s="1" t="s">
        <v>177</v>
      </c>
      <c r="U94" s="17">
        <v>219061</v>
      </c>
      <c r="V94" s="1" t="s">
        <v>2</v>
      </c>
      <c r="W94" s="15" t="s">
        <v>257</v>
      </c>
    </row>
    <row r="95" spans="1:23" s="1" customFormat="1" x14ac:dyDescent="0.35">
      <c r="A95" s="1" t="s">
        <v>563</v>
      </c>
      <c r="B95" s="16" t="str">
        <f t="shared" si="10"/>
        <v>Link for lncSN146</v>
      </c>
      <c r="C95" s="1" t="s">
        <v>33</v>
      </c>
      <c r="D95" s="17">
        <v>42870100</v>
      </c>
      <c r="E95" s="17">
        <v>42875500</v>
      </c>
      <c r="F95" s="17">
        <f t="shared" si="9"/>
        <v>5400</v>
      </c>
      <c r="G95" s="20" t="s">
        <v>113</v>
      </c>
      <c r="H95" s="15">
        <v>1</v>
      </c>
      <c r="I95" s="5">
        <v>0.27710149699999997</v>
      </c>
      <c r="J95" s="5">
        <v>2.4727779129999998</v>
      </c>
      <c r="K95" s="5">
        <v>0.36272451100000003</v>
      </c>
      <c r="L95" s="23">
        <f t="shared" si="11"/>
        <v>8.9237262871950485</v>
      </c>
      <c r="M95" s="25">
        <f t="shared" si="12"/>
        <v>6.8172341212419463</v>
      </c>
      <c r="N95" s="1" t="s">
        <v>296</v>
      </c>
      <c r="O95" s="1" t="s">
        <v>178</v>
      </c>
      <c r="P95" s="17">
        <v>60366</v>
      </c>
      <c r="Q95" s="1" t="s">
        <v>4</v>
      </c>
      <c r="R95" s="15" t="s">
        <v>113</v>
      </c>
      <c r="S95" s="1" t="s">
        <v>295</v>
      </c>
      <c r="T95" s="1" t="s">
        <v>179</v>
      </c>
      <c r="U95" s="17">
        <v>337</v>
      </c>
      <c r="V95" s="1" t="s">
        <v>22</v>
      </c>
      <c r="W95" s="15" t="s">
        <v>257</v>
      </c>
    </row>
    <row r="96" spans="1:23" s="1" customFormat="1" x14ac:dyDescent="0.35">
      <c r="A96" s="1" t="s">
        <v>564</v>
      </c>
      <c r="B96" s="16" t="str">
        <f t="shared" si="10"/>
        <v>Link for lncSN148B</v>
      </c>
      <c r="C96" s="1" t="s">
        <v>33</v>
      </c>
      <c r="D96" s="17">
        <v>89980380</v>
      </c>
      <c r="E96" s="17">
        <v>89999700</v>
      </c>
      <c r="F96" s="17">
        <f t="shared" si="9"/>
        <v>19320</v>
      </c>
      <c r="G96" s="20" t="s">
        <v>257</v>
      </c>
      <c r="H96" s="15">
        <v>1</v>
      </c>
      <c r="I96" s="5">
        <v>1.0986309839999999</v>
      </c>
      <c r="J96" s="5">
        <v>0.244994675</v>
      </c>
      <c r="K96" s="5">
        <v>9.3730930000000007E-3</v>
      </c>
      <c r="L96" s="24">
        <f t="shared" si="11"/>
        <v>0.22299996865917629</v>
      </c>
      <c r="M96" s="25">
        <f t="shared" si="12"/>
        <v>117.21114727017003</v>
      </c>
      <c r="N96" s="1" t="s">
        <v>408</v>
      </c>
      <c r="O96" s="1" t="s">
        <v>36</v>
      </c>
      <c r="P96" s="17">
        <v>342053</v>
      </c>
      <c r="Q96" s="1" t="s">
        <v>4</v>
      </c>
      <c r="R96" s="15" t="s">
        <v>113</v>
      </c>
      <c r="S96" s="1" t="s">
        <v>409</v>
      </c>
      <c r="T96" s="1" t="s">
        <v>37</v>
      </c>
      <c r="U96" s="17">
        <v>9228</v>
      </c>
      <c r="V96" s="1" t="s">
        <v>4</v>
      </c>
      <c r="W96" s="15" t="s">
        <v>113</v>
      </c>
    </row>
    <row r="97" spans="1:23" s="1" customFormat="1" x14ac:dyDescent="0.35">
      <c r="A97" s="1" t="s">
        <v>565</v>
      </c>
      <c r="B97" s="16" t="str">
        <f t="shared" si="10"/>
        <v>Link for lncSN158</v>
      </c>
      <c r="C97" s="1" t="s">
        <v>47</v>
      </c>
      <c r="D97" s="17">
        <v>25332300</v>
      </c>
      <c r="E97" s="17">
        <v>25376000</v>
      </c>
      <c r="F97" s="17">
        <f t="shared" si="9"/>
        <v>43700</v>
      </c>
      <c r="G97" s="20" t="s">
        <v>113</v>
      </c>
      <c r="H97" s="15">
        <v>1</v>
      </c>
      <c r="I97" s="5">
        <v>2.7306826759999998</v>
      </c>
      <c r="J97" s="5">
        <v>4.3297282399999997</v>
      </c>
      <c r="K97" s="5">
        <v>2.3239376999999999E-2</v>
      </c>
      <c r="L97" s="5">
        <f t="shared" si="11"/>
        <v>1.5855845419367212</v>
      </c>
      <c r="M97" s="25">
        <f t="shared" si="12"/>
        <v>186.30999617588716</v>
      </c>
      <c r="N97" s="1" t="s">
        <v>461</v>
      </c>
      <c r="O97" s="1" t="s">
        <v>180</v>
      </c>
      <c r="P97" s="17">
        <v>2412</v>
      </c>
      <c r="Q97" s="1" t="s">
        <v>22</v>
      </c>
      <c r="R97" s="15" t="s">
        <v>113</v>
      </c>
      <c r="S97" s="1" t="s">
        <v>462</v>
      </c>
      <c r="T97" s="1" t="s">
        <v>181</v>
      </c>
      <c r="U97" s="17">
        <v>1329645</v>
      </c>
      <c r="V97" s="1" t="s">
        <v>4</v>
      </c>
      <c r="W97" s="15" t="s">
        <v>113</v>
      </c>
    </row>
    <row r="98" spans="1:23" s="1" customFormat="1" x14ac:dyDescent="0.35">
      <c r="A98" s="1" t="s">
        <v>566</v>
      </c>
      <c r="B98" s="16" t="str">
        <f t="shared" si="10"/>
        <v>Link for lncSN160</v>
      </c>
      <c r="C98" s="1" t="s">
        <v>54</v>
      </c>
      <c r="D98" s="17">
        <v>52429500</v>
      </c>
      <c r="E98" s="17">
        <v>52469500</v>
      </c>
      <c r="F98" s="17">
        <f t="shared" si="9"/>
        <v>40000</v>
      </c>
      <c r="G98" s="20" t="s">
        <v>257</v>
      </c>
      <c r="H98" s="15">
        <v>1</v>
      </c>
      <c r="I98" s="5">
        <v>1.903980046</v>
      </c>
      <c r="J98" s="5">
        <v>0.69432332500000005</v>
      </c>
      <c r="K98" s="5">
        <v>0.14644158900000001</v>
      </c>
      <c r="L98" s="24">
        <f t="shared" si="11"/>
        <v>0.36466943362073451</v>
      </c>
      <c r="M98" s="25">
        <f t="shared" si="12"/>
        <v>13.001634706381122</v>
      </c>
      <c r="N98" s="1" t="s">
        <v>447</v>
      </c>
      <c r="O98" s="1" t="s">
        <v>182</v>
      </c>
      <c r="P98" s="17">
        <v>63860</v>
      </c>
      <c r="Q98" s="1" t="s">
        <v>22</v>
      </c>
      <c r="R98" s="15" t="s">
        <v>257</v>
      </c>
      <c r="S98" s="1" t="s">
        <v>448</v>
      </c>
      <c r="T98" s="1" t="s">
        <v>183</v>
      </c>
      <c r="U98" s="17">
        <v>763</v>
      </c>
      <c r="V98" s="1" t="s">
        <v>2</v>
      </c>
      <c r="W98" s="15" t="s">
        <v>257</v>
      </c>
    </row>
    <row r="99" spans="1:23" s="1" customFormat="1" x14ac:dyDescent="0.35">
      <c r="A99" s="1" t="s">
        <v>567</v>
      </c>
      <c r="B99" s="16" t="str">
        <f t="shared" si="10"/>
        <v>Link for lncSN168</v>
      </c>
      <c r="C99" s="1" t="s">
        <v>63</v>
      </c>
      <c r="D99" s="17">
        <v>47398700</v>
      </c>
      <c r="E99" s="17">
        <v>47429100</v>
      </c>
      <c r="F99" s="17">
        <f t="shared" si="9"/>
        <v>30400</v>
      </c>
      <c r="G99" s="20" t="s">
        <v>257</v>
      </c>
      <c r="H99" s="15">
        <v>1</v>
      </c>
      <c r="I99" s="5">
        <v>0.31745220699999999</v>
      </c>
      <c r="J99" s="5">
        <v>1.2141612079999999</v>
      </c>
      <c r="K99" s="5">
        <v>8.5641896999999995E-2</v>
      </c>
      <c r="L99" s="23">
        <f t="shared" si="11"/>
        <v>3.8247055185853536</v>
      </c>
      <c r="M99" s="25">
        <f t="shared" si="12"/>
        <v>14.177187224145678</v>
      </c>
      <c r="N99" s="1" t="s">
        <v>359</v>
      </c>
      <c r="O99" s="1" t="s">
        <v>184</v>
      </c>
      <c r="P99" s="17">
        <v>9101</v>
      </c>
      <c r="Q99" s="1" t="s">
        <v>4</v>
      </c>
      <c r="R99" s="15" t="s">
        <v>257</v>
      </c>
      <c r="S99" s="1" t="s">
        <v>358</v>
      </c>
      <c r="T99" s="1" t="s">
        <v>185</v>
      </c>
      <c r="U99" s="17">
        <v>73219</v>
      </c>
      <c r="V99" s="1" t="s">
        <v>2</v>
      </c>
      <c r="W99" s="15" t="s">
        <v>257</v>
      </c>
    </row>
    <row r="100" spans="1:23" s="1" customFormat="1" x14ac:dyDescent="0.35">
      <c r="A100" s="1" t="s">
        <v>568</v>
      </c>
      <c r="B100" s="16" t="str">
        <f t="shared" si="10"/>
        <v>Link for lncSN169</v>
      </c>
      <c r="C100" s="1" t="s">
        <v>66</v>
      </c>
      <c r="D100" s="17">
        <v>6364450</v>
      </c>
      <c r="E100" s="17">
        <v>6366640</v>
      </c>
      <c r="F100" s="17">
        <f t="shared" si="9"/>
        <v>2190</v>
      </c>
      <c r="G100" s="20" t="s">
        <v>257</v>
      </c>
      <c r="H100" s="15">
        <v>1</v>
      </c>
      <c r="I100" s="5">
        <v>1.2564763489999999</v>
      </c>
      <c r="J100" s="5">
        <v>14.84691602</v>
      </c>
      <c r="K100" s="5">
        <v>1.783936454</v>
      </c>
      <c r="L100" s="23">
        <f t="shared" si="11"/>
        <v>11.81631156990445</v>
      </c>
      <c r="M100" s="25">
        <f t="shared" si="12"/>
        <v>8.3225587922202973</v>
      </c>
      <c r="N100" s="1" t="s">
        <v>469</v>
      </c>
      <c r="O100" s="1" t="s">
        <v>186</v>
      </c>
      <c r="P100" s="17">
        <v>16773</v>
      </c>
      <c r="Q100" s="1" t="s">
        <v>22</v>
      </c>
      <c r="R100" s="15" t="s">
        <v>113</v>
      </c>
      <c r="S100" s="1" t="s">
        <v>470</v>
      </c>
      <c r="T100" s="1" t="s">
        <v>187</v>
      </c>
      <c r="U100" s="17">
        <v>1165</v>
      </c>
      <c r="V100" s="1" t="s">
        <v>4</v>
      </c>
      <c r="W100" s="15" t="s">
        <v>113</v>
      </c>
    </row>
    <row r="101" spans="1:23" s="1" customFormat="1" x14ac:dyDescent="0.35">
      <c r="A101" s="1" t="s">
        <v>569</v>
      </c>
      <c r="B101" s="16" t="str">
        <f t="shared" si="10"/>
        <v>Link for lncSN171A</v>
      </c>
      <c r="C101" s="1" t="s">
        <v>66</v>
      </c>
      <c r="D101" s="17">
        <v>25661500</v>
      </c>
      <c r="E101" s="17">
        <v>25717350</v>
      </c>
      <c r="F101" s="17">
        <f t="shared" si="9"/>
        <v>55850</v>
      </c>
      <c r="G101" s="20" t="s">
        <v>257</v>
      </c>
      <c r="H101" s="15">
        <v>3</v>
      </c>
      <c r="I101" s="5">
        <v>1.2052536739999999</v>
      </c>
      <c r="J101" s="5">
        <v>2.2859628340000002</v>
      </c>
      <c r="K101" s="5">
        <v>0.214602391</v>
      </c>
      <c r="L101" s="5">
        <f t="shared" si="11"/>
        <v>1.8966653106423141</v>
      </c>
      <c r="M101" s="25">
        <f t="shared" si="12"/>
        <v>10.65208464522653</v>
      </c>
      <c r="N101" s="1" t="s">
        <v>278</v>
      </c>
      <c r="O101" s="1" t="s">
        <v>69</v>
      </c>
      <c r="P101" s="17">
        <v>2526</v>
      </c>
      <c r="Q101" s="1" t="s">
        <v>4</v>
      </c>
      <c r="R101" s="15" t="s">
        <v>257</v>
      </c>
      <c r="S101" s="1" t="s">
        <v>279</v>
      </c>
      <c r="T101" s="1" t="s">
        <v>70</v>
      </c>
      <c r="U101" s="17">
        <v>1872330</v>
      </c>
      <c r="V101" s="1" t="s">
        <v>4</v>
      </c>
      <c r="W101" s="15" t="s">
        <v>113</v>
      </c>
    </row>
    <row r="102" spans="1:23" s="1" customFormat="1" x14ac:dyDescent="0.35">
      <c r="A102" s="1" t="s">
        <v>570</v>
      </c>
      <c r="B102" s="16" t="str">
        <f t="shared" si="10"/>
        <v>Link for lncSN181</v>
      </c>
      <c r="C102" s="1" t="s">
        <v>66</v>
      </c>
      <c r="D102" s="17">
        <v>169934200</v>
      </c>
      <c r="E102" s="17">
        <v>169941600</v>
      </c>
      <c r="F102" s="17">
        <f t="shared" si="9"/>
        <v>7400</v>
      </c>
      <c r="G102" s="20" t="s">
        <v>257</v>
      </c>
      <c r="H102" s="15">
        <v>1</v>
      </c>
      <c r="I102" s="5">
        <v>0.99361278200000003</v>
      </c>
      <c r="J102" s="5">
        <v>3.9785677999999998E-2</v>
      </c>
      <c r="K102" s="5">
        <v>0.104245597</v>
      </c>
      <c r="L102" s="24">
        <f t="shared" si="11"/>
        <v>4.0041431351071327E-2</v>
      </c>
      <c r="M102" s="25">
        <f t="shared" si="12"/>
        <v>9.531460422256492</v>
      </c>
      <c r="N102" s="1" t="s">
        <v>293</v>
      </c>
      <c r="O102" s="1" t="s">
        <v>188</v>
      </c>
      <c r="P102" s="17">
        <v>45642</v>
      </c>
      <c r="Q102" s="1" t="s">
        <v>22</v>
      </c>
      <c r="R102" s="15" t="s">
        <v>113</v>
      </c>
      <c r="S102" s="1" t="s">
        <v>294</v>
      </c>
      <c r="T102" s="1" t="s">
        <v>189</v>
      </c>
      <c r="U102" s="17">
        <v>7215</v>
      </c>
      <c r="V102" s="1" t="s">
        <v>2</v>
      </c>
      <c r="W102" s="15" t="s">
        <v>113</v>
      </c>
    </row>
    <row r="103" spans="1:23" s="1" customFormat="1" x14ac:dyDescent="0.35">
      <c r="A103" s="1" t="s">
        <v>571</v>
      </c>
      <c r="B103" s="16" t="str">
        <f t="shared" si="10"/>
        <v>Link for lncSN184A</v>
      </c>
      <c r="C103" s="1" t="s">
        <v>81</v>
      </c>
      <c r="D103" s="17">
        <v>57077160</v>
      </c>
      <c r="E103" s="17">
        <v>57079790</v>
      </c>
      <c r="F103" s="17">
        <f t="shared" si="9"/>
        <v>2630</v>
      </c>
      <c r="G103" s="20" t="s">
        <v>113</v>
      </c>
      <c r="H103" s="15">
        <v>1</v>
      </c>
      <c r="I103" s="5">
        <v>3.5603849869999999</v>
      </c>
      <c r="J103" s="5">
        <v>1.4765198020000001</v>
      </c>
      <c r="K103" s="5">
        <v>1.9593000270000001</v>
      </c>
      <c r="L103" s="24">
        <f t="shared" si="11"/>
        <v>0.41470790585602479</v>
      </c>
      <c r="M103" s="5">
        <f t="shared" si="12"/>
        <v>1.8171719174890819</v>
      </c>
      <c r="N103" s="1" t="s">
        <v>263</v>
      </c>
      <c r="O103" s="1" t="s">
        <v>190</v>
      </c>
      <c r="P103" s="17">
        <v>1957</v>
      </c>
      <c r="Q103" s="1" t="s">
        <v>2</v>
      </c>
      <c r="R103" s="15" t="s">
        <v>113</v>
      </c>
      <c r="S103" s="1" t="s">
        <v>264</v>
      </c>
      <c r="T103" s="1" t="s">
        <v>191</v>
      </c>
      <c r="U103" s="17">
        <v>2431</v>
      </c>
      <c r="V103" s="1" t="s">
        <v>4</v>
      </c>
      <c r="W103" s="15" t="s">
        <v>257</v>
      </c>
    </row>
    <row r="104" spans="1:23" s="1" customFormat="1" x14ac:dyDescent="0.35">
      <c r="A104" s="1" t="s">
        <v>572</v>
      </c>
      <c r="B104" s="16" t="str">
        <f t="shared" si="10"/>
        <v>Link for lncSN189</v>
      </c>
      <c r="C104" s="1" t="s">
        <v>81</v>
      </c>
      <c r="D104" s="17">
        <v>187095200</v>
      </c>
      <c r="E104" s="17">
        <v>187112300</v>
      </c>
      <c r="F104" s="17">
        <f t="shared" si="9"/>
        <v>17100</v>
      </c>
      <c r="G104" s="20" t="s">
        <v>257</v>
      </c>
      <c r="H104" s="15">
        <v>5</v>
      </c>
      <c r="I104" s="5">
        <v>4.930090077</v>
      </c>
      <c r="J104" s="5">
        <v>2.4962354210000002</v>
      </c>
      <c r="K104" s="5">
        <v>0.20151909400000001</v>
      </c>
      <c r="L104" s="5">
        <f t="shared" si="11"/>
        <v>0.50632653400097305</v>
      </c>
      <c r="M104" s="25">
        <f t="shared" si="12"/>
        <v>24.464630021609764</v>
      </c>
      <c r="N104" s="1" t="s">
        <v>340</v>
      </c>
      <c r="O104" s="1" t="s">
        <v>192</v>
      </c>
      <c r="P104" s="17">
        <v>24900</v>
      </c>
      <c r="Q104" s="1" t="s">
        <v>4</v>
      </c>
      <c r="R104" s="15" t="s">
        <v>257</v>
      </c>
      <c r="S104" s="1" t="s">
        <v>341</v>
      </c>
      <c r="T104" s="1" t="s">
        <v>193</v>
      </c>
      <c r="U104" s="17">
        <v>1349</v>
      </c>
      <c r="V104" s="1" t="s">
        <v>4</v>
      </c>
      <c r="W104" s="15" t="s">
        <v>257</v>
      </c>
    </row>
    <row r="105" spans="1:23" s="1" customFormat="1" x14ac:dyDescent="0.35">
      <c r="A105" s="1" t="s">
        <v>573</v>
      </c>
      <c r="B105" s="16" t="str">
        <f t="shared" si="10"/>
        <v>Link for lncSN196</v>
      </c>
      <c r="C105" s="1" t="s">
        <v>86</v>
      </c>
      <c r="D105" s="17">
        <v>164900900</v>
      </c>
      <c r="E105" s="17">
        <v>164931800</v>
      </c>
      <c r="F105" s="17">
        <f t="shared" si="9"/>
        <v>30900</v>
      </c>
      <c r="G105" s="20" t="s">
        <v>113</v>
      </c>
      <c r="H105" s="15">
        <v>7</v>
      </c>
      <c r="I105" s="5">
        <v>2.4361887219999998</v>
      </c>
      <c r="J105" s="5">
        <v>5.3645103150000004</v>
      </c>
      <c r="K105" s="5">
        <v>1.1763928429999999</v>
      </c>
      <c r="L105" s="23">
        <f t="shared" si="11"/>
        <v>2.2020093380105554</v>
      </c>
      <c r="M105" s="25">
        <f t="shared" si="12"/>
        <v>4.5601351172110123</v>
      </c>
      <c r="N105" s="1" t="s">
        <v>323</v>
      </c>
      <c r="O105" s="1" t="s">
        <v>194</v>
      </c>
      <c r="P105" s="17">
        <v>26618</v>
      </c>
      <c r="Q105" s="1" t="s">
        <v>4</v>
      </c>
      <c r="R105" s="15" t="s">
        <v>113</v>
      </c>
      <c r="S105" s="1" t="s">
        <v>324</v>
      </c>
      <c r="T105" s="1" t="s">
        <v>195</v>
      </c>
      <c r="U105" s="17">
        <v>7410</v>
      </c>
      <c r="V105" s="1" t="s">
        <v>4</v>
      </c>
      <c r="W105" s="15" t="s">
        <v>113</v>
      </c>
    </row>
    <row r="106" spans="1:23" s="1" customFormat="1" x14ac:dyDescent="0.35">
      <c r="A106" s="1" t="s">
        <v>574</v>
      </c>
      <c r="B106" s="16" t="str">
        <f t="shared" si="10"/>
        <v>Link for lncSN199</v>
      </c>
      <c r="C106" s="1" t="s">
        <v>91</v>
      </c>
      <c r="D106" s="17">
        <v>49100200</v>
      </c>
      <c r="E106" s="17">
        <v>49101800</v>
      </c>
      <c r="F106" s="17">
        <f t="shared" si="9"/>
        <v>1600</v>
      </c>
      <c r="G106" s="20" t="s">
        <v>113</v>
      </c>
      <c r="H106" s="15">
        <v>1</v>
      </c>
      <c r="I106" s="5">
        <v>0.36078091600000001</v>
      </c>
      <c r="J106" s="5">
        <v>3.6534984260000001</v>
      </c>
      <c r="K106" s="5">
        <v>0.28047621700000003</v>
      </c>
      <c r="L106" s="23">
        <f t="shared" si="11"/>
        <v>10.126639919058247</v>
      </c>
      <c r="M106" s="25">
        <f t="shared" si="12"/>
        <v>13.02605427682305</v>
      </c>
      <c r="N106" s="1" t="s">
        <v>419</v>
      </c>
      <c r="O106" s="1" t="s">
        <v>196</v>
      </c>
      <c r="P106" s="17">
        <v>6771</v>
      </c>
      <c r="Q106" s="1" t="s">
        <v>4</v>
      </c>
      <c r="R106" s="15" t="s">
        <v>257</v>
      </c>
      <c r="S106" s="1" t="s">
        <v>418</v>
      </c>
      <c r="T106" s="1" t="s">
        <v>197</v>
      </c>
      <c r="U106" s="17">
        <v>13679</v>
      </c>
      <c r="V106" s="1" t="s">
        <v>2</v>
      </c>
      <c r="W106" s="15" t="s">
        <v>257</v>
      </c>
    </row>
    <row r="107" spans="1:23" s="1" customFormat="1" x14ac:dyDescent="0.35">
      <c r="A107" s="1" t="s">
        <v>575</v>
      </c>
      <c r="B107" s="16" t="str">
        <f t="shared" si="10"/>
        <v>Link for lncSN200A</v>
      </c>
      <c r="C107" s="1" t="s">
        <v>91</v>
      </c>
      <c r="D107" s="17">
        <v>103127570</v>
      </c>
      <c r="E107" s="17">
        <v>103131810</v>
      </c>
      <c r="F107" s="17">
        <f t="shared" si="9"/>
        <v>4240</v>
      </c>
      <c r="G107" s="20" t="s">
        <v>257</v>
      </c>
      <c r="H107" s="15">
        <v>1</v>
      </c>
      <c r="I107" s="5">
        <v>1.1221972060000001</v>
      </c>
      <c r="J107" s="5">
        <v>0.40311683599999998</v>
      </c>
      <c r="K107" s="5">
        <v>0.483873412</v>
      </c>
      <c r="L107" s="24">
        <f t="shared" si="11"/>
        <v>0.35922102981960191</v>
      </c>
      <c r="M107" s="5">
        <f t="shared" si="12"/>
        <v>2.3191958437261686</v>
      </c>
      <c r="N107" s="1" t="s">
        <v>475</v>
      </c>
      <c r="O107" s="1" t="s">
        <v>198</v>
      </c>
      <c r="P107" s="17">
        <v>2969</v>
      </c>
      <c r="Q107" s="1" t="s">
        <v>4</v>
      </c>
      <c r="R107" s="15" t="s">
        <v>113</v>
      </c>
      <c r="S107" s="1" t="s">
        <v>260</v>
      </c>
      <c r="T107" s="1" t="s">
        <v>199</v>
      </c>
      <c r="U107" s="17">
        <v>1238</v>
      </c>
      <c r="V107" s="1" t="s">
        <v>4</v>
      </c>
      <c r="W107" s="15" t="s">
        <v>113</v>
      </c>
    </row>
    <row r="108" spans="1:23" s="1" customFormat="1" x14ac:dyDescent="0.35">
      <c r="A108" s="1" t="s">
        <v>576</v>
      </c>
      <c r="B108" s="16" t="str">
        <f t="shared" si="10"/>
        <v>Link for lncSN207</v>
      </c>
      <c r="C108" s="1" t="s">
        <v>91</v>
      </c>
      <c r="D108" s="17">
        <v>143559500</v>
      </c>
      <c r="E108" s="17">
        <v>143560100</v>
      </c>
      <c r="F108" s="17">
        <f t="shared" si="9"/>
        <v>600</v>
      </c>
      <c r="G108" s="20" t="s">
        <v>113</v>
      </c>
      <c r="H108" s="15">
        <v>1</v>
      </c>
      <c r="I108" s="5">
        <v>2.6704140930000002</v>
      </c>
      <c r="J108" s="5">
        <v>6.5314475999999996E-2</v>
      </c>
      <c r="K108" s="5">
        <v>0.16210648899999999</v>
      </c>
      <c r="L108" s="24">
        <f t="shared" si="11"/>
        <v>2.4458557259419013E-2</v>
      </c>
      <c r="M108" s="25">
        <f t="shared" si="12"/>
        <v>16.473209119963116</v>
      </c>
      <c r="N108" s="1" t="s">
        <v>396</v>
      </c>
      <c r="O108" s="1" t="s">
        <v>200</v>
      </c>
      <c r="P108" s="17">
        <v>24378</v>
      </c>
      <c r="Q108" s="1" t="s">
        <v>4</v>
      </c>
      <c r="R108" s="15" t="s">
        <v>113</v>
      </c>
      <c r="S108" s="1" t="s">
        <v>397</v>
      </c>
      <c r="T108" s="1" t="s">
        <v>201</v>
      </c>
      <c r="U108" s="17">
        <v>6509</v>
      </c>
      <c r="V108" s="1" t="s">
        <v>4</v>
      </c>
      <c r="W108" s="15" t="s">
        <v>257</v>
      </c>
    </row>
    <row r="109" spans="1:23" s="1" customFormat="1" x14ac:dyDescent="0.35">
      <c r="A109" s="1" t="s">
        <v>577</v>
      </c>
      <c r="B109" s="16" t="str">
        <f t="shared" si="10"/>
        <v>Link for lncSN208</v>
      </c>
      <c r="C109" s="1" t="s">
        <v>100</v>
      </c>
      <c r="D109" s="17">
        <v>11174600</v>
      </c>
      <c r="E109" s="17">
        <v>11175200</v>
      </c>
      <c r="F109" s="17">
        <f t="shared" si="9"/>
        <v>600</v>
      </c>
      <c r="G109" s="20" t="s">
        <v>113</v>
      </c>
      <c r="H109" s="15">
        <v>1</v>
      </c>
      <c r="I109" s="5">
        <v>1.8598340929999999</v>
      </c>
      <c r="J109" s="5">
        <v>14.77541448</v>
      </c>
      <c r="K109" s="5">
        <v>0.16210648899999999</v>
      </c>
      <c r="L109" s="23">
        <f t="shared" si="11"/>
        <v>7.944479852053127</v>
      </c>
      <c r="M109" s="25">
        <f t="shared" si="12"/>
        <v>91.146348126755129</v>
      </c>
      <c r="N109" s="1" t="s">
        <v>405</v>
      </c>
      <c r="O109" s="1" t="s">
        <v>202</v>
      </c>
      <c r="P109" s="17">
        <v>9225</v>
      </c>
      <c r="Q109" s="1" t="s">
        <v>4</v>
      </c>
      <c r="R109" s="15" t="s">
        <v>113</v>
      </c>
      <c r="S109" s="1" t="s">
        <v>404</v>
      </c>
      <c r="T109" s="1" t="s">
        <v>203</v>
      </c>
      <c r="U109" s="17">
        <v>4082</v>
      </c>
      <c r="V109" s="1" t="s">
        <v>22</v>
      </c>
      <c r="W109" s="15" t="s">
        <v>257</v>
      </c>
    </row>
    <row r="110" spans="1:23" s="1" customFormat="1" x14ac:dyDescent="0.35">
      <c r="A110" s="1" t="s">
        <v>578</v>
      </c>
      <c r="B110" s="16" t="str">
        <f t="shared" si="10"/>
        <v>Link for lncSN211</v>
      </c>
      <c r="C110" s="1" t="s">
        <v>100</v>
      </c>
      <c r="D110" s="17">
        <v>49996700</v>
      </c>
      <c r="E110" s="17">
        <v>50001100</v>
      </c>
      <c r="F110" s="17">
        <f t="shared" si="9"/>
        <v>4400</v>
      </c>
      <c r="G110" s="20" t="s">
        <v>257</v>
      </c>
      <c r="H110" s="15">
        <v>1</v>
      </c>
      <c r="I110" s="5">
        <v>1.3141228519999999</v>
      </c>
      <c r="J110" s="5">
        <v>6.7275837000000005E-2</v>
      </c>
      <c r="K110" s="5">
        <v>0.19580624199999999</v>
      </c>
      <c r="L110" s="24">
        <f t="shared" si="11"/>
        <v>5.1194480712066642E-2</v>
      </c>
      <c r="M110" s="25">
        <f t="shared" si="12"/>
        <v>6.7113430020274834</v>
      </c>
      <c r="N110" s="1" t="s">
        <v>480</v>
      </c>
      <c r="O110" s="1" t="s">
        <v>204</v>
      </c>
      <c r="P110" s="17">
        <v>668</v>
      </c>
      <c r="Q110" s="1" t="s">
        <v>2</v>
      </c>
      <c r="R110" s="15" t="s">
        <v>113</v>
      </c>
      <c r="S110" s="1" t="s">
        <v>481</v>
      </c>
      <c r="T110" s="1" t="s">
        <v>205</v>
      </c>
      <c r="U110" s="17">
        <v>36921</v>
      </c>
      <c r="V110" s="1" t="s">
        <v>4</v>
      </c>
      <c r="W110" s="15" t="s">
        <v>113</v>
      </c>
    </row>
    <row r="111" spans="1:23" s="1" customFormat="1" x14ac:dyDescent="0.35">
      <c r="A111" s="1" t="s">
        <v>579</v>
      </c>
      <c r="B111" s="16" t="str">
        <f t="shared" si="10"/>
        <v>Link for lncSN220</v>
      </c>
      <c r="C111" s="1" t="s">
        <v>107</v>
      </c>
      <c r="D111" s="17">
        <v>119094600</v>
      </c>
      <c r="E111" s="17">
        <v>119099300</v>
      </c>
      <c r="F111" s="17">
        <f t="shared" si="9"/>
        <v>4700</v>
      </c>
      <c r="G111" s="20" t="s">
        <v>257</v>
      </c>
      <c r="H111" s="15">
        <v>1</v>
      </c>
      <c r="I111" s="5">
        <v>1.41070579</v>
      </c>
      <c r="J111" s="5">
        <v>4.319980138</v>
      </c>
      <c r="K111" s="5">
        <v>3.7194945270000002</v>
      </c>
      <c r="L111" s="23">
        <f t="shared" si="11"/>
        <v>3.0622828435403249</v>
      </c>
      <c r="M111" s="5">
        <f t="shared" si="12"/>
        <v>1.161442799993667</v>
      </c>
      <c r="N111" s="1" t="s">
        <v>367</v>
      </c>
      <c r="O111" s="1" t="s">
        <v>206</v>
      </c>
      <c r="P111" s="17">
        <v>37386</v>
      </c>
      <c r="Q111" s="1" t="s">
        <v>4</v>
      </c>
      <c r="R111" s="15" t="s">
        <v>113</v>
      </c>
      <c r="S111" s="1" t="s">
        <v>366</v>
      </c>
      <c r="T111" s="1" t="s">
        <v>207</v>
      </c>
      <c r="U111" s="17">
        <v>4502</v>
      </c>
      <c r="V111" s="1" t="s">
        <v>2</v>
      </c>
      <c r="W111" s="15" t="s">
        <v>257</v>
      </c>
    </row>
    <row r="112" spans="1:23" s="1" customFormat="1" x14ac:dyDescent="0.35">
      <c r="A112" s="1" t="s">
        <v>580</v>
      </c>
      <c r="B112" s="16" t="str">
        <f t="shared" si="10"/>
        <v>Link for lncSN224A</v>
      </c>
      <c r="C112" s="1" t="s">
        <v>114</v>
      </c>
      <c r="D112" s="17">
        <v>6916370</v>
      </c>
      <c r="E112" s="17">
        <v>6963610</v>
      </c>
      <c r="F112" s="17">
        <f t="shared" si="9"/>
        <v>47240</v>
      </c>
      <c r="G112" s="20" t="s">
        <v>113</v>
      </c>
      <c r="H112" s="15">
        <v>1</v>
      </c>
      <c r="I112" s="5">
        <v>1.558213794</v>
      </c>
      <c r="J112" s="5">
        <v>0.81288293099999998</v>
      </c>
      <c r="K112" s="5">
        <v>1.4428719E-2</v>
      </c>
      <c r="L112" s="5">
        <f t="shared" si="11"/>
        <v>0.52167612309046207</v>
      </c>
      <c r="M112" s="25">
        <f t="shared" si="12"/>
        <v>107.99391089396086</v>
      </c>
      <c r="N112" s="1" t="s">
        <v>327</v>
      </c>
      <c r="O112" s="1" t="s">
        <v>115</v>
      </c>
      <c r="P112" s="17">
        <v>5217</v>
      </c>
      <c r="Q112" s="1" t="s">
        <v>4</v>
      </c>
      <c r="R112" s="15" t="s">
        <v>257</v>
      </c>
      <c r="S112" s="1" t="s">
        <v>328</v>
      </c>
      <c r="T112" s="1" t="s">
        <v>116</v>
      </c>
      <c r="U112" s="17">
        <v>130503</v>
      </c>
      <c r="V112" s="1" t="s">
        <v>4</v>
      </c>
      <c r="W112" s="15" t="s">
        <v>257</v>
      </c>
    </row>
    <row r="113" spans="1:138" s="1" customFormat="1" x14ac:dyDescent="0.35">
      <c r="A113" s="1" t="s">
        <v>581</v>
      </c>
      <c r="B113" s="16" t="str">
        <f t="shared" si="10"/>
        <v>Link for lncSN231</v>
      </c>
      <c r="C113" s="1" t="s">
        <v>208</v>
      </c>
      <c r="D113" s="17">
        <v>51911099</v>
      </c>
      <c r="E113" s="17">
        <v>51923700</v>
      </c>
      <c r="F113" s="17">
        <f t="shared" si="9"/>
        <v>12601</v>
      </c>
      <c r="G113" s="20" t="s">
        <v>257</v>
      </c>
      <c r="H113" s="15">
        <v>2</v>
      </c>
      <c r="I113" s="5">
        <v>0.86279874199999995</v>
      </c>
      <c r="J113" s="5">
        <v>2.7570051499999999</v>
      </c>
      <c r="K113" s="5">
        <v>0.20074160899999999</v>
      </c>
      <c r="L113" s="23">
        <f t="shared" si="11"/>
        <v>3.1954209200736177</v>
      </c>
      <c r="M113" s="25">
        <f t="shared" si="12"/>
        <v>13.734099092530439</v>
      </c>
      <c r="N113" s="1" t="s">
        <v>374</v>
      </c>
      <c r="O113" s="1" t="s">
        <v>209</v>
      </c>
      <c r="P113" s="17">
        <v>552</v>
      </c>
      <c r="Q113" s="1" t="s">
        <v>4</v>
      </c>
      <c r="R113" s="15" t="s">
        <v>113</v>
      </c>
      <c r="S113" s="1" t="s">
        <v>375</v>
      </c>
      <c r="T113" s="1" t="s">
        <v>210</v>
      </c>
      <c r="U113" s="17">
        <v>44734</v>
      </c>
      <c r="V113" s="1" t="s">
        <v>4</v>
      </c>
      <c r="W113" s="15" t="s">
        <v>113</v>
      </c>
    </row>
    <row r="114" spans="1:138" s="1" customFormat="1" x14ac:dyDescent="0.35">
      <c r="A114" s="1" t="s">
        <v>582</v>
      </c>
      <c r="B114" s="30" t="str">
        <f t="shared" si="10"/>
        <v>Link for lncSN232</v>
      </c>
      <c r="C114" s="1" t="s">
        <v>208</v>
      </c>
      <c r="D114" s="17">
        <v>51939399</v>
      </c>
      <c r="E114" s="17">
        <v>51959600</v>
      </c>
      <c r="F114" s="17">
        <f t="shared" si="9"/>
        <v>20201</v>
      </c>
      <c r="G114" s="20" t="s">
        <v>113</v>
      </c>
      <c r="H114" s="15">
        <v>1</v>
      </c>
      <c r="I114" s="5">
        <v>6.0748264000000003E-2</v>
      </c>
      <c r="J114" s="5">
        <v>1.2829731710000001</v>
      </c>
      <c r="K114" s="5">
        <v>5.4516831000000002E-2</v>
      </c>
      <c r="L114" s="23">
        <f t="shared" si="11"/>
        <v>21.119503447868073</v>
      </c>
      <c r="M114" s="25">
        <f t="shared" si="12"/>
        <v>23.533524371583521</v>
      </c>
      <c r="N114" s="1" t="s">
        <v>374</v>
      </c>
      <c r="O114" s="1" t="s">
        <v>209</v>
      </c>
      <c r="P114" s="17">
        <v>28852</v>
      </c>
      <c r="Q114" s="1" t="s">
        <v>4</v>
      </c>
      <c r="R114" s="15" t="s">
        <v>113</v>
      </c>
      <c r="S114" s="1" t="s">
        <v>375</v>
      </c>
      <c r="T114" s="1" t="s">
        <v>210</v>
      </c>
      <c r="U114" s="17">
        <v>8834</v>
      </c>
      <c r="V114" s="1" t="s">
        <v>4</v>
      </c>
      <c r="W114" s="15" t="s">
        <v>113</v>
      </c>
    </row>
    <row r="115" spans="1:138" x14ac:dyDescent="0.35">
      <c r="A115" s="43" t="s">
        <v>621</v>
      </c>
      <c r="B115" s="43"/>
      <c r="C115" s="43"/>
      <c r="D115" s="43"/>
      <c r="E115" s="43"/>
      <c r="F115" s="43"/>
      <c r="G115" s="43"/>
      <c r="H115" s="43"/>
      <c r="I115" s="43"/>
      <c r="J115" s="43"/>
      <c r="K115" s="43"/>
      <c r="L115" s="43"/>
      <c r="M115" s="43"/>
      <c r="N115" s="43"/>
      <c r="O115" s="43"/>
      <c r="P115" s="43"/>
      <c r="Q115" s="43"/>
      <c r="R115" s="43"/>
      <c r="S115" s="43"/>
      <c r="T115" s="43"/>
      <c r="U115" s="43"/>
      <c r="V115" s="43"/>
      <c r="W115" s="43"/>
    </row>
    <row r="116" spans="1:138" s="1" customFormat="1" x14ac:dyDescent="0.35">
      <c r="A116" s="1" t="s">
        <v>638</v>
      </c>
      <c r="B116" s="16" t="str">
        <f t="shared" si="10"/>
        <v>Link for lncSN020</v>
      </c>
      <c r="C116" s="1" t="s">
        <v>107</v>
      </c>
      <c r="D116" s="17">
        <v>115797800</v>
      </c>
      <c r="E116" s="17">
        <v>115830300</v>
      </c>
      <c r="F116" s="17">
        <f t="shared" ref="F116:F121" si="13">E116-D116</f>
        <v>32500</v>
      </c>
      <c r="G116" s="19" t="s">
        <v>113</v>
      </c>
      <c r="H116" s="15">
        <v>1</v>
      </c>
      <c r="I116" s="5">
        <v>0.33835843300000001</v>
      </c>
      <c r="J116" s="5">
        <v>43.59320778</v>
      </c>
      <c r="K116" s="5">
        <v>1.3277231E-2</v>
      </c>
      <c r="L116" s="23">
        <f t="shared" ref="L116:L121" si="14">J116/I116</f>
        <v>128.83736159163499</v>
      </c>
      <c r="M116" s="25">
        <f t="shared" ref="M116:M121" si="15">MAX(I116,J116)/K116</f>
        <v>3283.3056666710099</v>
      </c>
      <c r="N116" s="1" t="s">
        <v>301</v>
      </c>
      <c r="O116" s="1" t="s">
        <v>236</v>
      </c>
      <c r="P116" s="21">
        <v>15387</v>
      </c>
      <c r="Q116" s="1" t="s">
        <v>2</v>
      </c>
      <c r="R116" s="15" t="s">
        <v>257</v>
      </c>
      <c r="S116" s="1" t="s">
        <v>302</v>
      </c>
      <c r="T116" s="1" t="s">
        <v>237</v>
      </c>
      <c r="U116" s="21">
        <v>-17</v>
      </c>
      <c r="V116" s="1" t="s">
        <v>4</v>
      </c>
      <c r="W116" s="15" t="s">
        <v>257</v>
      </c>
    </row>
    <row r="117" spans="1:138" s="1" customFormat="1" x14ac:dyDescent="0.35">
      <c r="A117" s="1" t="s">
        <v>639</v>
      </c>
      <c r="B117" s="16" t="str">
        <f t="shared" si="10"/>
        <v>Link for lncSN067</v>
      </c>
      <c r="C117" s="1" t="s">
        <v>107</v>
      </c>
      <c r="D117" s="17">
        <v>82363800</v>
      </c>
      <c r="E117" s="17">
        <v>82387450</v>
      </c>
      <c r="F117" s="17">
        <f t="shared" si="13"/>
        <v>23650</v>
      </c>
      <c r="G117" s="18" t="s">
        <v>257</v>
      </c>
      <c r="H117" s="15">
        <v>1</v>
      </c>
      <c r="I117" s="5">
        <v>1.2157350760000001</v>
      </c>
      <c r="J117" s="5">
        <v>7.6577297179999997</v>
      </c>
      <c r="K117" s="5">
        <v>0.33752131800000001</v>
      </c>
      <c r="L117" s="23">
        <f t="shared" si="14"/>
        <v>6.2988473962562539</v>
      </c>
      <c r="M117" s="25">
        <f t="shared" si="15"/>
        <v>22.688136451280389</v>
      </c>
      <c r="N117" s="1" t="s">
        <v>406</v>
      </c>
      <c r="O117" s="1" t="s">
        <v>253</v>
      </c>
      <c r="P117" s="21">
        <v>52624</v>
      </c>
      <c r="Q117" s="1" t="s">
        <v>2</v>
      </c>
      <c r="R117" s="15" t="s">
        <v>113</v>
      </c>
      <c r="S117" s="1" t="s">
        <v>407</v>
      </c>
      <c r="T117" s="1" t="s">
        <v>254</v>
      </c>
      <c r="U117" s="21">
        <v>-3387</v>
      </c>
      <c r="V117" s="1" t="s">
        <v>4</v>
      </c>
      <c r="W117" s="15" t="s">
        <v>113</v>
      </c>
    </row>
    <row r="118" spans="1:138" s="1" customFormat="1" x14ac:dyDescent="0.35">
      <c r="A118" s="1" t="s">
        <v>583</v>
      </c>
      <c r="B118" s="16" t="str">
        <f t="shared" si="10"/>
        <v>Link for lncSN109</v>
      </c>
      <c r="C118" s="1" t="s">
        <v>10</v>
      </c>
      <c r="D118" s="17">
        <v>5916000</v>
      </c>
      <c r="E118" s="17">
        <v>6151000</v>
      </c>
      <c r="F118" s="17">
        <f t="shared" si="13"/>
        <v>235000</v>
      </c>
      <c r="G118" s="19" t="s">
        <v>113</v>
      </c>
      <c r="H118" s="15">
        <v>3</v>
      </c>
      <c r="I118" s="5">
        <v>3.5713057570000002</v>
      </c>
      <c r="J118" s="5">
        <v>1.6397070380000001</v>
      </c>
      <c r="K118" s="5">
        <v>0.234876577</v>
      </c>
      <c r="L118" s="24">
        <f t="shared" si="14"/>
        <v>0.45913375935008188</v>
      </c>
      <c r="M118" s="25">
        <f t="shared" si="15"/>
        <v>15.205031521725557</v>
      </c>
      <c r="N118" s="1" t="s">
        <v>443</v>
      </c>
      <c r="O118" s="1" t="s">
        <v>214</v>
      </c>
      <c r="P118" s="21">
        <v>-98970</v>
      </c>
      <c r="Q118" s="1" t="s">
        <v>2</v>
      </c>
      <c r="R118" s="15" t="s">
        <v>257</v>
      </c>
      <c r="S118" s="1" t="s">
        <v>442</v>
      </c>
      <c r="T118" s="1" t="s">
        <v>215</v>
      </c>
      <c r="U118" s="21">
        <v>630180</v>
      </c>
      <c r="V118" s="1" t="s">
        <v>22</v>
      </c>
      <c r="W118" s="15" t="s">
        <v>113</v>
      </c>
    </row>
    <row r="119" spans="1:138" s="1" customFormat="1" x14ac:dyDescent="0.35">
      <c r="A119" s="1" t="s">
        <v>584</v>
      </c>
      <c r="B119" s="16" t="str">
        <f t="shared" si="10"/>
        <v>Link for lncSN110</v>
      </c>
      <c r="C119" s="1" t="s">
        <v>10</v>
      </c>
      <c r="D119" s="17">
        <v>29626800</v>
      </c>
      <c r="E119" s="17">
        <v>29629000</v>
      </c>
      <c r="F119" s="17">
        <f t="shared" si="13"/>
        <v>2200</v>
      </c>
      <c r="G119" s="18" t="s">
        <v>257</v>
      </c>
      <c r="H119" s="15">
        <v>1</v>
      </c>
      <c r="I119" s="5">
        <v>1.845530954</v>
      </c>
      <c r="J119" s="5">
        <v>12.28773462</v>
      </c>
      <c r="K119" s="5">
        <v>0.35903842499999999</v>
      </c>
      <c r="L119" s="23">
        <f t="shared" si="14"/>
        <v>6.6581026957947191</v>
      </c>
      <c r="M119" s="25">
        <f t="shared" si="15"/>
        <v>34.22400992317187</v>
      </c>
      <c r="N119" s="1" t="s">
        <v>320</v>
      </c>
      <c r="O119" s="1" t="s">
        <v>216</v>
      </c>
      <c r="P119" s="21">
        <v>-609</v>
      </c>
      <c r="Q119" s="1" t="s">
        <v>4</v>
      </c>
      <c r="R119" s="15" t="s">
        <v>113</v>
      </c>
      <c r="S119" s="1" t="s">
        <v>319</v>
      </c>
      <c r="T119" s="1" t="s">
        <v>217</v>
      </c>
      <c r="U119" s="21">
        <v>7147</v>
      </c>
      <c r="V119" s="1" t="s">
        <v>2</v>
      </c>
      <c r="W119" s="15" t="s">
        <v>257</v>
      </c>
    </row>
    <row r="120" spans="1:138" s="1" customFormat="1" x14ac:dyDescent="0.35">
      <c r="A120" s="1" t="s">
        <v>591</v>
      </c>
      <c r="B120" s="16" t="str">
        <f t="shared" si="10"/>
        <v>Link for lncSN184B</v>
      </c>
      <c r="C120" s="1" t="s">
        <v>81</v>
      </c>
      <c r="D120" s="17">
        <v>57078830</v>
      </c>
      <c r="E120" s="17">
        <v>57083340</v>
      </c>
      <c r="F120" s="17">
        <f t="shared" si="13"/>
        <v>4510</v>
      </c>
      <c r="G120" s="18" t="s">
        <v>257</v>
      </c>
      <c r="H120" s="15">
        <v>1</v>
      </c>
      <c r="I120" s="5">
        <v>8.1037479609999998</v>
      </c>
      <c r="J120" s="5">
        <v>3.8609618399999999</v>
      </c>
      <c r="K120" s="5">
        <v>4.8430474290000003</v>
      </c>
      <c r="L120" s="24">
        <f t="shared" si="14"/>
        <v>0.47644150072055774</v>
      </c>
      <c r="M120" s="5">
        <f t="shared" si="15"/>
        <v>1.6732745404216027</v>
      </c>
      <c r="N120" s="1" t="s">
        <v>263</v>
      </c>
      <c r="O120" s="1" t="s">
        <v>190</v>
      </c>
      <c r="P120" s="21">
        <v>3627</v>
      </c>
      <c r="Q120" s="1" t="s">
        <v>2</v>
      </c>
      <c r="R120" s="15" t="s">
        <v>113</v>
      </c>
      <c r="S120" s="1" t="s">
        <v>264</v>
      </c>
      <c r="T120" s="1" t="s">
        <v>191</v>
      </c>
      <c r="U120" s="21">
        <v>-1119</v>
      </c>
      <c r="V120" s="1" t="s">
        <v>4</v>
      </c>
      <c r="W120" s="15" t="s">
        <v>257</v>
      </c>
    </row>
    <row r="121" spans="1:138" s="1" customFormat="1" x14ac:dyDescent="0.35">
      <c r="A121" s="1" t="s">
        <v>597</v>
      </c>
      <c r="B121" s="30" t="str">
        <f>HYPERLINK(CONCATENATE("http://genome.ucsc.edu/cgi-bin/hgTracks?hgS_doOtherUser=submit&amp;hgS_otherUserName=Kleingrp&amp;hgS_otherUserSessionName=PNAS master 4-9-12&amp;position=",C121,":",D121,"-",E121),CONCATENATE("Link for ",A121))</f>
        <v>Link for lncSN210</v>
      </c>
      <c r="C121" s="1" t="s">
        <v>100</v>
      </c>
      <c r="D121" s="17">
        <v>36675000</v>
      </c>
      <c r="E121" s="17">
        <v>36684410</v>
      </c>
      <c r="F121" s="17">
        <f t="shared" si="13"/>
        <v>9410</v>
      </c>
      <c r="G121" s="19" t="s">
        <v>113</v>
      </c>
      <c r="H121" s="15">
        <v>1</v>
      </c>
      <c r="I121" s="5">
        <v>4.5086082159999998</v>
      </c>
      <c r="J121" s="5">
        <v>13.04877108</v>
      </c>
      <c r="K121" s="5">
        <v>1.537682354</v>
      </c>
      <c r="L121" s="5">
        <f t="shared" si="14"/>
        <v>2.8941905028902162</v>
      </c>
      <c r="M121" s="25">
        <f t="shared" si="15"/>
        <v>8.4859991051181698</v>
      </c>
      <c r="N121" s="1" t="s">
        <v>386</v>
      </c>
      <c r="O121" s="1" t="s">
        <v>243</v>
      </c>
      <c r="P121" s="21">
        <v>71723</v>
      </c>
      <c r="Q121" s="1" t="s">
        <v>4</v>
      </c>
      <c r="R121" s="15" t="s">
        <v>257</v>
      </c>
      <c r="S121" s="1" t="s">
        <v>385</v>
      </c>
      <c r="T121" s="1" t="s">
        <v>244</v>
      </c>
      <c r="U121" s="21">
        <v>-1034</v>
      </c>
      <c r="V121" s="1" t="s">
        <v>2</v>
      </c>
      <c r="W121" s="15" t="s">
        <v>257</v>
      </c>
    </row>
    <row r="122" spans="1:138" s="2" customFormat="1" x14ac:dyDescent="0.35">
      <c r="A122" s="43" t="s">
        <v>622</v>
      </c>
      <c r="B122" s="43"/>
      <c r="C122" s="43"/>
      <c r="D122" s="43"/>
      <c r="E122" s="43"/>
      <c r="F122" s="43"/>
      <c r="G122" s="43"/>
      <c r="H122" s="43"/>
      <c r="I122" s="43"/>
      <c r="J122" s="43"/>
      <c r="K122" s="43"/>
      <c r="L122" s="43"/>
      <c r="M122" s="43"/>
      <c r="N122" s="43"/>
      <c r="O122" s="43"/>
      <c r="P122" s="43"/>
      <c r="Q122" s="43"/>
      <c r="R122" s="43"/>
      <c r="S122" s="43"/>
      <c r="T122" s="43"/>
      <c r="U122" s="43"/>
      <c r="V122" s="43"/>
      <c r="W122" s="43"/>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row>
    <row r="123" spans="1:138" s="1" customFormat="1" x14ac:dyDescent="0.35">
      <c r="A123" s="1" t="s">
        <v>640</v>
      </c>
      <c r="B123" s="16" t="str">
        <f>HYPERLINK(CONCATENATE("http://genome.ucsc.edu/cgi-bin/hgTracks?hgS_doOtherUser=submit&amp;hgS_otherUserName=Kleingrp&amp;hgS_otherUserSessionName=PNAS master 4-9-12&amp;position=",C123,":",D123,"-",E123),CONCATENATE("Link for ",A123))</f>
        <v>Link for lncSN012</v>
      </c>
      <c r="C123" s="1" t="s">
        <v>47</v>
      </c>
      <c r="D123" s="17">
        <v>16296600</v>
      </c>
      <c r="E123" s="17">
        <v>16393000</v>
      </c>
      <c r="F123" s="17">
        <f t="shared" ref="F123:F142" si="16">E123-D123</f>
        <v>96400</v>
      </c>
      <c r="G123" s="18" t="s">
        <v>257</v>
      </c>
      <c r="H123" s="15">
        <v>2</v>
      </c>
      <c r="I123" s="5">
        <v>0.12000720500000001</v>
      </c>
      <c r="J123" s="5">
        <v>5.9835371950000003</v>
      </c>
      <c r="K123" s="5">
        <v>2.8772506330000001</v>
      </c>
      <c r="L123" s="23">
        <f t="shared" ref="L123:L142" si="17">J123/I123</f>
        <v>49.859816291863474</v>
      </c>
      <c r="M123" s="5">
        <f t="shared" ref="M123:M142" si="18">MAX(I123,J123)/K123</f>
        <v>2.0796023559342109</v>
      </c>
      <c r="N123" s="1" t="s">
        <v>255</v>
      </c>
      <c r="O123" s="1" t="s">
        <v>48</v>
      </c>
      <c r="P123" s="21">
        <v>-89486</v>
      </c>
      <c r="Q123" s="1" t="s">
        <v>2</v>
      </c>
      <c r="R123" s="15" t="s">
        <v>113</v>
      </c>
      <c r="S123" s="1" t="s">
        <v>256</v>
      </c>
      <c r="T123" s="1" t="s">
        <v>220</v>
      </c>
      <c r="U123" s="21">
        <v>-82175</v>
      </c>
      <c r="V123" s="1" t="s">
        <v>4</v>
      </c>
      <c r="W123" s="15" t="s">
        <v>113</v>
      </c>
    </row>
    <row r="124" spans="1:138" s="1" customFormat="1" x14ac:dyDescent="0.35">
      <c r="A124" s="1" t="s">
        <v>641</v>
      </c>
      <c r="B124" s="16" t="str">
        <f t="shared" ref="B124:B145" si="19">HYPERLINK(CONCATENATE("http://genome.ucsc.edu/cgi-bin/hgTracks?hgS_doOtherUser=submit&amp;hgS_otherUserName=Kleingrp&amp;hgS_otherUserSessionName=PNAS master 4-9-12&amp;position=",C124,":",D124,"-",E124),CONCATENATE("Link for ",A124))</f>
        <v>Link for lncSN016</v>
      </c>
      <c r="C124" s="1" t="s">
        <v>224</v>
      </c>
      <c r="D124" s="17">
        <v>34340700</v>
      </c>
      <c r="E124" s="17">
        <v>34352700</v>
      </c>
      <c r="F124" s="17">
        <f t="shared" si="16"/>
        <v>12000</v>
      </c>
      <c r="G124" s="19" t="s">
        <v>113</v>
      </c>
      <c r="H124" s="15">
        <v>1</v>
      </c>
      <c r="I124" s="5">
        <v>21.682633259999999</v>
      </c>
      <c r="J124" s="5">
        <v>115.5702709</v>
      </c>
      <c r="K124" s="5">
        <v>0.48347915699999999</v>
      </c>
      <c r="L124" s="23">
        <f t="shared" si="17"/>
        <v>5.3300846587302377</v>
      </c>
      <c r="M124" s="25">
        <f t="shared" si="18"/>
        <v>239.03878631938625</v>
      </c>
      <c r="N124" s="1" t="s">
        <v>415</v>
      </c>
      <c r="O124" s="1" t="s">
        <v>225</v>
      </c>
      <c r="P124" s="21">
        <v>-11863</v>
      </c>
      <c r="Q124" s="1" t="s">
        <v>2</v>
      </c>
      <c r="R124" s="15" t="s">
        <v>113</v>
      </c>
      <c r="S124" s="1" t="s">
        <v>415</v>
      </c>
      <c r="T124" s="1" t="s">
        <v>225</v>
      </c>
      <c r="U124" s="21">
        <v>-11688</v>
      </c>
      <c r="V124" s="1" t="s">
        <v>2</v>
      </c>
      <c r="W124" s="15" t="s">
        <v>113</v>
      </c>
    </row>
    <row r="125" spans="1:138" s="1" customFormat="1" x14ac:dyDescent="0.35">
      <c r="A125" s="1" t="s">
        <v>642</v>
      </c>
      <c r="B125" s="16" t="str">
        <f t="shared" si="19"/>
        <v>Link for lncSN018</v>
      </c>
      <c r="C125" s="1" t="s">
        <v>5</v>
      </c>
      <c r="D125" s="17">
        <v>36285000</v>
      </c>
      <c r="E125" s="17">
        <v>36338000</v>
      </c>
      <c r="F125" s="17">
        <f t="shared" si="16"/>
        <v>53000</v>
      </c>
      <c r="G125" s="19" t="s">
        <v>113</v>
      </c>
      <c r="H125" s="15">
        <v>1</v>
      </c>
      <c r="I125" s="5">
        <v>5.7168279650000002</v>
      </c>
      <c r="J125" s="5">
        <v>27.37544063</v>
      </c>
      <c r="K125" s="5">
        <v>0.171724192</v>
      </c>
      <c r="L125" s="23">
        <f t="shared" si="17"/>
        <v>4.7885717040288789</v>
      </c>
      <c r="M125" s="25">
        <f t="shared" si="18"/>
        <v>159.41516632671068</v>
      </c>
      <c r="N125" s="1" t="s">
        <v>422</v>
      </c>
      <c r="O125" s="1" t="s">
        <v>230</v>
      </c>
      <c r="P125" s="21">
        <v>-42820</v>
      </c>
      <c r="Q125" s="1" t="s">
        <v>4</v>
      </c>
      <c r="R125" s="15" t="s">
        <v>257</v>
      </c>
      <c r="S125" s="1" t="s">
        <v>421</v>
      </c>
      <c r="T125" s="1" t="s">
        <v>231</v>
      </c>
      <c r="U125" s="21">
        <v>-23670</v>
      </c>
      <c r="V125" s="1" t="s">
        <v>2</v>
      </c>
      <c r="W125" s="15" t="s">
        <v>257</v>
      </c>
    </row>
    <row r="126" spans="1:138" s="1" customFormat="1" x14ac:dyDescent="0.35">
      <c r="A126" s="1" t="s">
        <v>643</v>
      </c>
      <c r="B126" s="16" t="str">
        <f t="shared" si="19"/>
        <v>Link for lncSN032</v>
      </c>
      <c r="C126" s="1" t="s">
        <v>28</v>
      </c>
      <c r="D126" s="17">
        <v>1871900</v>
      </c>
      <c r="E126" s="17">
        <v>1982300</v>
      </c>
      <c r="F126" s="17">
        <f t="shared" si="16"/>
        <v>110400</v>
      </c>
      <c r="G126" s="18" t="s">
        <v>257</v>
      </c>
      <c r="H126" s="15">
        <v>4</v>
      </c>
      <c r="I126" s="5">
        <v>11.183016690000001</v>
      </c>
      <c r="J126" s="5">
        <v>3.0791855579999998</v>
      </c>
      <c r="K126" s="5">
        <v>1.3175724740000001</v>
      </c>
      <c r="L126" s="24">
        <f t="shared" si="17"/>
        <v>0.27534480573148457</v>
      </c>
      <c r="M126" s="25">
        <f t="shared" si="18"/>
        <v>8.4875913171209731</v>
      </c>
      <c r="N126" s="1" t="s">
        <v>376</v>
      </c>
      <c r="O126" s="1" t="s">
        <v>252</v>
      </c>
      <c r="P126" s="21">
        <v>-108880</v>
      </c>
      <c r="Q126" s="1" t="s">
        <v>4</v>
      </c>
      <c r="R126" s="15" t="s">
        <v>113</v>
      </c>
      <c r="S126" s="1" t="s">
        <v>376</v>
      </c>
      <c r="T126" s="1" t="s">
        <v>252</v>
      </c>
      <c r="U126" s="21">
        <v>-28026</v>
      </c>
      <c r="V126" s="1" t="s">
        <v>4</v>
      </c>
      <c r="W126" s="15" t="s">
        <v>113</v>
      </c>
    </row>
    <row r="127" spans="1:138" s="1" customFormat="1" x14ac:dyDescent="0.35">
      <c r="A127" s="1" t="s">
        <v>585</v>
      </c>
      <c r="B127" s="16" t="str">
        <f t="shared" si="19"/>
        <v>Link for lncSN115</v>
      </c>
      <c r="C127" s="1" t="s">
        <v>10</v>
      </c>
      <c r="D127" s="17">
        <v>62479500</v>
      </c>
      <c r="E127" s="17">
        <v>62482400</v>
      </c>
      <c r="F127" s="17">
        <f t="shared" si="16"/>
        <v>2900</v>
      </c>
      <c r="G127" s="18" t="s">
        <v>257</v>
      </c>
      <c r="H127" s="15">
        <v>1</v>
      </c>
      <c r="I127" s="5">
        <v>0.105299035</v>
      </c>
      <c r="J127" s="5">
        <v>8.9837911960000003</v>
      </c>
      <c r="K127" s="5">
        <v>1.8373835919999999</v>
      </c>
      <c r="L127" s="23">
        <f t="shared" si="17"/>
        <v>85.316937576873329</v>
      </c>
      <c r="M127" s="25">
        <f t="shared" si="18"/>
        <v>4.8894478186893489</v>
      </c>
      <c r="N127" s="1" t="s">
        <v>476</v>
      </c>
      <c r="O127" s="1" t="s">
        <v>218</v>
      </c>
      <c r="P127" s="21">
        <v>-1328</v>
      </c>
      <c r="Q127" s="1" t="s">
        <v>22</v>
      </c>
      <c r="R127" s="15" t="s">
        <v>257</v>
      </c>
      <c r="S127" s="1" t="s">
        <v>477</v>
      </c>
      <c r="T127" s="1" t="s">
        <v>219</v>
      </c>
      <c r="U127" s="21">
        <v>-1967</v>
      </c>
      <c r="V127" s="1" t="s">
        <v>22</v>
      </c>
      <c r="W127" s="15" t="s">
        <v>257</v>
      </c>
    </row>
    <row r="128" spans="1:138" s="1" customFormat="1" x14ac:dyDescent="0.35">
      <c r="A128" s="1" t="s">
        <v>586</v>
      </c>
      <c r="B128" s="16" t="str">
        <f t="shared" si="19"/>
        <v>Link for lncSN126</v>
      </c>
      <c r="C128" s="1" t="s">
        <v>0</v>
      </c>
      <c r="D128" s="17">
        <v>24465000</v>
      </c>
      <c r="E128" s="17">
        <v>25014000</v>
      </c>
      <c r="F128" s="17">
        <f t="shared" si="16"/>
        <v>549000</v>
      </c>
      <c r="G128" s="19" t="s">
        <v>113</v>
      </c>
      <c r="H128" s="15" t="s">
        <v>655</v>
      </c>
      <c r="I128" s="5">
        <v>1.091183794</v>
      </c>
      <c r="J128" s="5">
        <v>0.29717250099999998</v>
      </c>
      <c r="K128" s="5">
        <v>6.0964909999999999E-3</v>
      </c>
      <c r="L128" s="24">
        <f t="shared" si="17"/>
        <v>0.27233954777741137</v>
      </c>
      <c r="M128" s="25">
        <f t="shared" si="18"/>
        <v>178.98554988435151</v>
      </c>
      <c r="N128" s="1" t="s">
        <v>286</v>
      </c>
      <c r="O128" s="1" t="s">
        <v>221</v>
      </c>
      <c r="P128" s="21">
        <v>-523422</v>
      </c>
      <c r="Q128" s="1" t="s">
        <v>4</v>
      </c>
      <c r="R128" s="15" t="s">
        <v>113</v>
      </c>
      <c r="S128" s="1" t="s">
        <v>286</v>
      </c>
      <c r="T128" s="1" t="s">
        <v>221</v>
      </c>
      <c r="U128" s="21">
        <v>-26349</v>
      </c>
      <c r="V128" s="1" t="s">
        <v>4</v>
      </c>
      <c r="W128" s="15" t="s">
        <v>113</v>
      </c>
    </row>
    <row r="129" spans="1:139" s="1" customFormat="1" x14ac:dyDescent="0.35">
      <c r="A129" s="1" t="s">
        <v>587</v>
      </c>
      <c r="B129" s="16" t="str">
        <f t="shared" si="19"/>
        <v>Link for lncSN145</v>
      </c>
      <c r="C129" s="1" t="s">
        <v>33</v>
      </c>
      <c r="D129" s="17">
        <v>24665300</v>
      </c>
      <c r="E129" s="17">
        <v>24898800</v>
      </c>
      <c r="F129" s="17">
        <f t="shared" si="16"/>
        <v>233500</v>
      </c>
      <c r="G129" s="18" t="s">
        <v>257</v>
      </c>
      <c r="H129" s="15" t="s">
        <v>656</v>
      </c>
      <c r="I129" s="5">
        <v>2.6567870139999998</v>
      </c>
      <c r="J129" s="5">
        <v>1.634148111</v>
      </c>
      <c r="K129" s="5">
        <v>0.10392124</v>
      </c>
      <c r="L129" s="5">
        <f t="shared" si="17"/>
        <v>0.61508434902339526</v>
      </c>
      <c r="M129" s="25">
        <f t="shared" si="18"/>
        <v>25.565389847157327</v>
      </c>
      <c r="N129" s="1" t="s">
        <v>356</v>
      </c>
      <c r="O129" s="1" t="s">
        <v>222</v>
      </c>
      <c r="P129" s="21">
        <v>-199504</v>
      </c>
      <c r="Q129" s="1" t="s">
        <v>4</v>
      </c>
      <c r="R129" s="15" t="s">
        <v>257</v>
      </c>
      <c r="S129" s="1" t="s">
        <v>357</v>
      </c>
      <c r="T129" s="1" t="s">
        <v>223</v>
      </c>
      <c r="U129" s="21">
        <v>-156631</v>
      </c>
      <c r="V129" s="1" t="s">
        <v>4</v>
      </c>
      <c r="W129" s="15" t="s">
        <v>257</v>
      </c>
    </row>
    <row r="130" spans="1:139" s="1" customFormat="1" x14ac:dyDescent="0.35">
      <c r="A130" s="1" t="s">
        <v>588</v>
      </c>
      <c r="B130" s="16" t="str">
        <f t="shared" si="19"/>
        <v>Link for lncSN164</v>
      </c>
      <c r="C130" s="1" t="s">
        <v>60</v>
      </c>
      <c r="D130" s="17">
        <v>208925900</v>
      </c>
      <c r="E130" s="17">
        <v>209019900</v>
      </c>
      <c r="F130" s="17">
        <f t="shared" si="16"/>
        <v>94000</v>
      </c>
      <c r="G130" s="19" t="s">
        <v>113</v>
      </c>
      <c r="H130" s="15" t="s">
        <v>657</v>
      </c>
      <c r="I130" s="5">
        <v>0.88171938800000005</v>
      </c>
      <c r="J130" s="5">
        <v>0.29517159100000001</v>
      </c>
      <c r="K130" s="5">
        <v>9.906916E-3</v>
      </c>
      <c r="L130" s="24">
        <f t="shared" si="17"/>
        <v>0.33476817569990874</v>
      </c>
      <c r="M130" s="25">
        <f t="shared" si="18"/>
        <v>89.000390030560467</v>
      </c>
      <c r="N130" s="1" t="s">
        <v>317</v>
      </c>
      <c r="O130" s="1" t="s">
        <v>226</v>
      </c>
      <c r="P130" s="21">
        <v>-91736</v>
      </c>
      <c r="Q130" s="1" t="s">
        <v>2</v>
      </c>
      <c r="R130" s="15" t="s">
        <v>113</v>
      </c>
      <c r="S130" s="1" t="s">
        <v>318</v>
      </c>
      <c r="T130" s="1" t="s">
        <v>227</v>
      </c>
      <c r="U130" s="21">
        <v>-4555</v>
      </c>
      <c r="V130" s="1" t="s">
        <v>4</v>
      </c>
      <c r="W130" s="15" t="s">
        <v>113</v>
      </c>
    </row>
    <row r="131" spans="1:139" s="1" customFormat="1" x14ac:dyDescent="0.35">
      <c r="A131" s="1" t="s">
        <v>589</v>
      </c>
      <c r="B131" s="16" t="str">
        <f t="shared" si="19"/>
        <v>Link for lncSN175</v>
      </c>
      <c r="C131" s="1" t="s">
        <v>66</v>
      </c>
      <c r="D131" s="17">
        <v>78645800</v>
      </c>
      <c r="E131" s="17">
        <v>78673100</v>
      </c>
      <c r="F131" s="17">
        <f t="shared" si="16"/>
        <v>27300</v>
      </c>
      <c r="G131" s="19" t="s">
        <v>113</v>
      </c>
      <c r="H131" s="15">
        <v>1</v>
      </c>
      <c r="I131" s="5">
        <v>0.18690703</v>
      </c>
      <c r="J131" s="5">
        <v>1.8630278229999999</v>
      </c>
      <c r="K131" s="5">
        <v>0.23619558700000001</v>
      </c>
      <c r="L131" s="23">
        <f t="shared" si="17"/>
        <v>9.9676712160050904</v>
      </c>
      <c r="M131" s="25">
        <f t="shared" si="18"/>
        <v>7.8876487349443991</v>
      </c>
      <c r="N131" s="1" t="s">
        <v>391</v>
      </c>
      <c r="O131" s="1" t="s">
        <v>228</v>
      </c>
      <c r="P131" s="21">
        <v>-24150</v>
      </c>
      <c r="Q131" s="1" t="s">
        <v>4</v>
      </c>
      <c r="R131" s="15" t="s">
        <v>113</v>
      </c>
      <c r="S131" s="1" t="s">
        <v>390</v>
      </c>
      <c r="T131" s="1" t="s">
        <v>229</v>
      </c>
      <c r="U131" s="21">
        <v>-24170</v>
      </c>
      <c r="V131" s="1" t="s">
        <v>22</v>
      </c>
      <c r="W131" s="15" t="s">
        <v>113</v>
      </c>
    </row>
    <row r="132" spans="1:139" s="1" customFormat="1" x14ac:dyDescent="0.35">
      <c r="A132" s="1" t="s">
        <v>590</v>
      </c>
      <c r="B132" s="16" t="str">
        <f t="shared" si="19"/>
        <v>Link for lncSN183</v>
      </c>
      <c r="C132" s="1" t="s">
        <v>81</v>
      </c>
      <c r="D132" s="17">
        <v>28873300</v>
      </c>
      <c r="E132" s="17">
        <v>28966800</v>
      </c>
      <c r="F132" s="17">
        <f t="shared" si="16"/>
        <v>93500</v>
      </c>
      <c r="G132" s="18" t="s">
        <v>257</v>
      </c>
      <c r="H132" s="15">
        <v>2</v>
      </c>
      <c r="I132" s="5">
        <v>1.1381620050000001</v>
      </c>
      <c r="J132" s="5">
        <v>0.30345682400000001</v>
      </c>
      <c r="K132" s="5">
        <v>0.104309978</v>
      </c>
      <c r="L132" s="24">
        <f t="shared" si="17"/>
        <v>0.26662006170202457</v>
      </c>
      <c r="M132" s="25">
        <f t="shared" si="18"/>
        <v>10.911343543759545</v>
      </c>
      <c r="N132" s="1" t="s">
        <v>441</v>
      </c>
      <c r="O132" s="1" t="s">
        <v>232</v>
      </c>
      <c r="P132" s="21">
        <v>-78144</v>
      </c>
      <c r="Q132" s="1" t="s">
        <v>2</v>
      </c>
      <c r="R132" s="15" t="s">
        <v>113</v>
      </c>
      <c r="S132" s="1" t="s">
        <v>440</v>
      </c>
      <c r="T132" s="1" t="s">
        <v>233</v>
      </c>
      <c r="U132" s="21">
        <v>-25696</v>
      </c>
      <c r="V132" s="1" t="s">
        <v>22</v>
      </c>
      <c r="W132" s="15" t="s">
        <v>113</v>
      </c>
    </row>
    <row r="133" spans="1:139" s="1" customFormat="1" x14ac:dyDescent="0.35">
      <c r="A133" s="1" t="s">
        <v>592</v>
      </c>
      <c r="B133" s="16" t="str">
        <f t="shared" si="19"/>
        <v>Link for lncSN186</v>
      </c>
      <c r="C133" s="1" t="s">
        <v>81</v>
      </c>
      <c r="D133" s="17">
        <v>84304000</v>
      </c>
      <c r="E133" s="17">
        <v>84454200</v>
      </c>
      <c r="F133" s="17">
        <f t="shared" si="16"/>
        <v>150200</v>
      </c>
      <c r="G133" s="19" t="s">
        <v>113</v>
      </c>
      <c r="H133" s="15" t="s">
        <v>657</v>
      </c>
      <c r="I133" s="5">
        <v>5.8516975999999998E-2</v>
      </c>
      <c r="J133" s="5">
        <v>0.354780343</v>
      </c>
      <c r="K133" s="5">
        <v>7.308157E-3</v>
      </c>
      <c r="L133" s="23">
        <f t="shared" si="17"/>
        <v>6.062861877893349</v>
      </c>
      <c r="M133" s="25">
        <f t="shared" si="18"/>
        <v>48.545802040103958</v>
      </c>
      <c r="N133" s="1" t="s">
        <v>269</v>
      </c>
      <c r="O133" s="1" t="s">
        <v>234</v>
      </c>
      <c r="P133" s="21">
        <v>-127245</v>
      </c>
      <c r="Q133" s="1" t="s">
        <v>2</v>
      </c>
      <c r="R133" s="15" t="s">
        <v>257</v>
      </c>
      <c r="S133" s="1" t="s">
        <v>270</v>
      </c>
      <c r="T133" s="1" t="s">
        <v>235</v>
      </c>
      <c r="U133" s="21">
        <v>-24518</v>
      </c>
      <c r="V133" s="1" t="s">
        <v>2</v>
      </c>
      <c r="W133" s="15" t="s">
        <v>257</v>
      </c>
    </row>
    <row r="134" spans="1:139" s="1" customFormat="1" x14ac:dyDescent="0.35">
      <c r="A134" s="1" t="s">
        <v>593</v>
      </c>
      <c r="B134" s="16" t="str">
        <f t="shared" si="19"/>
        <v>Link for lncSN200B</v>
      </c>
      <c r="C134" s="1" t="s">
        <v>91</v>
      </c>
      <c r="D134" s="17">
        <v>103131920</v>
      </c>
      <c r="E134" s="17">
        <v>103143800</v>
      </c>
      <c r="F134" s="17">
        <f t="shared" si="16"/>
        <v>11880</v>
      </c>
      <c r="G134" s="19" t="s">
        <v>113</v>
      </c>
      <c r="H134" s="15">
        <v>1</v>
      </c>
      <c r="I134" s="5">
        <v>3.35819198</v>
      </c>
      <c r="J134" s="5">
        <v>1.2447739309999999</v>
      </c>
      <c r="K134" s="5">
        <v>1.2016301519999999</v>
      </c>
      <c r="L134" s="24">
        <f t="shared" si="17"/>
        <v>0.37066788867740669</v>
      </c>
      <c r="M134" s="5">
        <f t="shared" si="18"/>
        <v>2.7946968328071717</v>
      </c>
      <c r="N134" s="1" t="s">
        <v>260</v>
      </c>
      <c r="O134" s="1" t="s">
        <v>199</v>
      </c>
      <c r="P134" s="21">
        <v>-11769</v>
      </c>
      <c r="Q134" s="1" t="s">
        <v>4</v>
      </c>
      <c r="R134" s="15" t="s">
        <v>113</v>
      </c>
      <c r="S134" s="1" t="s">
        <v>260</v>
      </c>
      <c r="T134" s="1" t="s">
        <v>199</v>
      </c>
      <c r="U134" s="21">
        <v>-10752</v>
      </c>
      <c r="V134" s="1" t="s">
        <v>4</v>
      </c>
      <c r="W134" s="15" t="s">
        <v>113</v>
      </c>
    </row>
    <row r="135" spans="1:139" s="1" customFormat="1" x14ac:dyDescent="0.35">
      <c r="A135" s="1" t="s">
        <v>594</v>
      </c>
      <c r="B135" s="16" t="str">
        <f t="shared" si="19"/>
        <v>Link for lncSN201</v>
      </c>
      <c r="C135" s="1" t="s">
        <v>91</v>
      </c>
      <c r="D135" s="17">
        <v>123214400</v>
      </c>
      <c r="E135" s="17">
        <v>123319500</v>
      </c>
      <c r="F135" s="17">
        <f t="shared" si="16"/>
        <v>105100</v>
      </c>
      <c r="G135" s="18" t="s">
        <v>257</v>
      </c>
      <c r="H135" s="15">
        <v>6</v>
      </c>
      <c r="I135" s="5">
        <v>4.0228577029999997</v>
      </c>
      <c r="J135" s="5">
        <v>2.769123488</v>
      </c>
      <c r="K135" s="5">
        <v>2.3139074999999999E-2</v>
      </c>
      <c r="L135" s="5">
        <f t="shared" si="17"/>
        <v>0.6883473621090197</v>
      </c>
      <c r="M135" s="25">
        <f t="shared" si="18"/>
        <v>173.85559720948223</v>
      </c>
      <c r="N135" s="1" t="s">
        <v>423</v>
      </c>
      <c r="O135" s="1" t="s">
        <v>238</v>
      </c>
      <c r="P135" s="21">
        <v>-28942</v>
      </c>
      <c r="Q135" s="1" t="s">
        <v>22</v>
      </c>
      <c r="R135" s="15" t="s">
        <v>257</v>
      </c>
      <c r="S135" s="1" t="s">
        <v>423</v>
      </c>
      <c r="T135" s="1" t="s">
        <v>238</v>
      </c>
      <c r="U135" s="21">
        <v>-88153</v>
      </c>
      <c r="V135" s="1" t="s">
        <v>22</v>
      </c>
      <c r="W135" s="15" t="s">
        <v>257</v>
      </c>
    </row>
    <row r="136" spans="1:139" x14ac:dyDescent="0.35">
      <c r="A136" s="1" t="s">
        <v>595</v>
      </c>
      <c r="B136" s="16" t="str">
        <f t="shared" si="19"/>
        <v>Link for lncSN203</v>
      </c>
      <c r="C136" s="1" t="s">
        <v>91</v>
      </c>
      <c r="D136" s="17">
        <v>134150900</v>
      </c>
      <c r="E136" s="17">
        <v>134269700</v>
      </c>
      <c r="F136" s="17">
        <f t="shared" si="16"/>
        <v>118800</v>
      </c>
      <c r="G136" s="18" t="s">
        <v>257</v>
      </c>
      <c r="H136" s="15" t="s">
        <v>654</v>
      </c>
      <c r="I136" s="5">
        <v>0.69684922699999996</v>
      </c>
      <c r="J136" s="5">
        <v>4.451270418</v>
      </c>
      <c r="K136" s="5">
        <v>0.71098507700000002</v>
      </c>
      <c r="L136" s="23">
        <f t="shared" si="17"/>
        <v>6.3877094865457895</v>
      </c>
      <c r="M136" s="25">
        <f t="shared" si="18"/>
        <v>6.260708644943894</v>
      </c>
      <c r="N136" s="1" t="s">
        <v>456</v>
      </c>
      <c r="O136" s="1" t="s">
        <v>239</v>
      </c>
      <c r="P136" s="21">
        <v>-97952</v>
      </c>
      <c r="Q136" s="1" t="s">
        <v>4</v>
      </c>
      <c r="R136" s="15" t="s">
        <v>113</v>
      </c>
      <c r="S136" s="1" t="s">
        <v>455</v>
      </c>
      <c r="T136" s="1" t="s">
        <v>240</v>
      </c>
      <c r="U136" s="21">
        <v>-99361</v>
      </c>
      <c r="V136" s="1" t="s">
        <v>22</v>
      </c>
      <c r="W136" s="15" t="s">
        <v>257</v>
      </c>
      <c r="EI136" s="1"/>
    </row>
    <row r="137" spans="1:139" x14ac:dyDescent="0.35">
      <c r="A137" s="1" t="s">
        <v>596</v>
      </c>
      <c r="B137" s="16" t="str">
        <f t="shared" si="19"/>
        <v>Link for lncSN204</v>
      </c>
      <c r="C137" s="1" t="s">
        <v>91</v>
      </c>
      <c r="D137" s="17">
        <v>134360600</v>
      </c>
      <c r="E137" s="17">
        <v>134431900</v>
      </c>
      <c r="F137" s="17">
        <f t="shared" si="16"/>
        <v>71300</v>
      </c>
      <c r="G137" s="18" t="s">
        <v>257</v>
      </c>
      <c r="H137" s="15">
        <v>2</v>
      </c>
      <c r="I137" s="5">
        <v>0.52684019400000004</v>
      </c>
      <c r="J137" s="5">
        <v>3.1508505389999999</v>
      </c>
      <c r="K137" s="5">
        <v>0.50788440400000001</v>
      </c>
      <c r="L137" s="23">
        <f t="shared" si="17"/>
        <v>5.9806570851729655</v>
      </c>
      <c r="M137" s="25">
        <f t="shared" si="18"/>
        <v>6.2038733896621086</v>
      </c>
      <c r="N137" s="1" t="s">
        <v>435</v>
      </c>
      <c r="O137" s="1" t="s">
        <v>241</v>
      </c>
      <c r="P137" s="21">
        <v>-70941</v>
      </c>
      <c r="Q137" s="1" t="s">
        <v>4</v>
      </c>
      <c r="R137" s="15" t="s">
        <v>257</v>
      </c>
      <c r="S137" s="1" t="s">
        <v>434</v>
      </c>
      <c r="T137" s="1" t="s">
        <v>242</v>
      </c>
      <c r="U137" s="21">
        <v>-43703</v>
      </c>
      <c r="V137" s="1" t="s">
        <v>22</v>
      </c>
      <c r="W137" s="15" t="s">
        <v>257</v>
      </c>
      <c r="EI137" s="1"/>
    </row>
    <row r="138" spans="1:139" x14ac:dyDescent="0.35">
      <c r="A138" s="1" t="s">
        <v>598</v>
      </c>
      <c r="B138" s="16" t="str">
        <f t="shared" si="19"/>
        <v>Link for lncSN213</v>
      </c>
      <c r="C138" s="1" t="s">
        <v>100</v>
      </c>
      <c r="D138" s="17">
        <v>80776900</v>
      </c>
      <c r="E138" s="17">
        <v>80780600</v>
      </c>
      <c r="F138" s="17">
        <f t="shared" si="16"/>
        <v>3700</v>
      </c>
      <c r="G138" s="18" t="s">
        <v>257</v>
      </c>
      <c r="H138" s="15" t="s">
        <v>655</v>
      </c>
      <c r="I138" s="5">
        <v>0.33753788400000001</v>
      </c>
      <c r="J138" s="5">
        <v>1.7506263230000001</v>
      </c>
      <c r="K138" s="5">
        <v>2.2142442369999999</v>
      </c>
      <c r="L138" s="23">
        <f t="shared" si="17"/>
        <v>5.1864587828013997</v>
      </c>
      <c r="M138" s="5">
        <f t="shared" si="18"/>
        <v>0.79062024583695467</v>
      </c>
      <c r="N138" s="1" t="s">
        <v>398</v>
      </c>
      <c r="O138" s="1" t="s">
        <v>245</v>
      </c>
      <c r="P138" s="21">
        <v>-3561</v>
      </c>
      <c r="Q138" s="1" t="s">
        <v>4</v>
      </c>
      <c r="R138" s="15" t="s">
        <v>257</v>
      </c>
      <c r="S138" s="1" t="s">
        <v>398</v>
      </c>
      <c r="T138" s="1" t="s">
        <v>245</v>
      </c>
      <c r="U138" s="21">
        <v>-3498</v>
      </c>
      <c r="V138" s="1" t="s">
        <v>4</v>
      </c>
      <c r="W138" s="15" t="s">
        <v>257</v>
      </c>
      <c r="EI138" s="1"/>
    </row>
    <row r="139" spans="1:139" s="2" customFormat="1" x14ac:dyDescent="0.35">
      <c r="A139" s="1" t="s">
        <v>600</v>
      </c>
      <c r="B139" s="16" t="str">
        <f t="shared" si="19"/>
        <v>Link for lncSN218</v>
      </c>
      <c r="C139" s="1" t="s">
        <v>107</v>
      </c>
      <c r="D139" s="17">
        <v>72101200</v>
      </c>
      <c r="E139" s="17">
        <v>72112000</v>
      </c>
      <c r="F139" s="17">
        <f t="shared" si="16"/>
        <v>10800</v>
      </c>
      <c r="G139" s="19" t="s">
        <v>113</v>
      </c>
      <c r="H139" s="15">
        <v>1</v>
      </c>
      <c r="I139" s="5">
        <v>0.69411814299999997</v>
      </c>
      <c r="J139" s="5">
        <v>0.321674293</v>
      </c>
      <c r="K139" s="5">
        <v>0.87185909100000003</v>
      </c>
      <c r="L139" s="24">
        <f t="shared" si="17"/>
        <v>0.46342873507053683</v>
      </c>
      <c r="M139" s="5">
        <f t="shared" si="18"/>
        <v>0.79613569459241884</v>
      </c>
      <c r="N139" s="1" t="s">
        <v>273</v>
      </c>
      <c r="O139" s="1" t="s">
        <v>247</v>
      </c>
      <c r="P139" s="21">
        <v>-10800</v>
      </c>
      <c r="Q139" s="1" t="s">
        <v>2</v>
      </c>
      <c r="R139" s="15" t="s">
        <v>257</v>
      </c>
      <c r="S139" s="1" t="s">
        <v>274</v>
      </c>
      <c r="T139" s="1" t="s">
        <v>248</v>
      </c>
      <c r="U139" s="21">
        <v>-1273</v>
      </c>
      <c r="V139" s="1" t="s">
        <v>4</v>
      </c>
      <c r="W139" s="15" t="s">
        <v>257</v>
      </c>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row>
    <row r="140" spans="1:139" s="2" customFormat="1" x14ac:dyDescent="0.35">
      <c r="A140" s="1" t="s">
        <v>601</v>
      </c>
      <c r="B140" s="16" t="str">
        <f t="shared" si="19"/>
        <v>Link for lncSN222</v>
      </c>
      <c r="C140" s="1" t="s">
        <v>107</v>
      </c>
      <c r="D140" s="17">
        <v>125111000</v>
      </c>
      <c r="E140" s="17">
        <v>125141100</v>
      </c>
      <c r="F140" s="17">
        <f t="shared" si="16"/>
        <v>30100</v>
      </c>
      <c r="G140" s="19" t="s">
        <v>113</v>
      </c>
      <c r="H140" s="15">
        <v>1</v>
      </c>
      <c r="I140" s="5">
        <v>2.2572088000000001E-2</v>
      </c>
      <c r="J140" s="5">
        <v>3.827794076</v>
      </c>
      <c r="K140" s="5">
        <v>2.0533366370000001</v>
      </c>
      <c r="L140" s="23">
        <f t="shared" si="17"/>
        <v>169.58085915667172</v>
      </c>
      <c r="M140" s="5">
        <f t="shared" si="18"/>
        <v>1.8641824272870069</v>
      </c>
      <c r="N140" s="1" t="s">
        <v>339</v>
      </c>
      <c r="O140" s="1" t="s">
        <v>249</v>
      </c>
      <c r="P140" s="21">
        <v>-26063</v>
      </c>
      <c r="Q140" s="1" t="s">
        <v>4</v>
      </c>
      <c r="R140" s="15" t="s">
        <v>257</v>
      </c>
      <c r="S140" s="1" t="s">
        <v>339</v>
      </c>
      <c r="T140" s="1" t="s">
        <v>249</v>
      </c>
      <c r="U140" s="21">
        <v>-22509</v>
      </c>
      <c r="V140" s="1" t="s">
        <v>4</v>
      </c>
      <c r="W140" s="15" t="s">
        <v>257</v>
      </c>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row>
    <row r="141" spans="1:139" s="2" customFormat="1" x14ac:dyDescent="0.35">
      <c r="A141" s="1" t="s">
        <v>602</v>
      </c>
      <c r="B141" s="16" t="str">
        <f t="shared" si="19"/>
        <v>Link for lncSN227</v>
      </c>
      <c r="C141" s="1" t="s">
        <v>114</v>
      </c>
      <c r="D141" s="17">
        <v>95357900</v>
      </c>
      <c r="E141" s="17">
        <v>95459600</v>
      </c>
      <c r="F141" s="17">
        <f t="shared" si="16"/>
        <v>101700</v>
      </c>
      <c r="G141" s="18" t="s">
        <v>257</v>
      </c>
      <c r="H141" s="15">
        <v>3</v>
      </c>
      <c r="I141" s="5">
        <v>0.27579633599999998</v>
      </c>
      <c r="J141" s="5">
        <v>3.1484474999999998E-2</v>
      </c>
      <c r="K141" s="5">
        <v>5.057125E-3</v>
      </c>
      <c r="L141" s="24">
        <f t="shared" si="17"/>
        <v>0.11415842377253337</v>
      </c>
      <c r="M141" s="25">
        <f t="shared" si="18"/>
        <v>54.536191215364454</v>
      </c>
      <c r="N141" s="1" t="s">
        <v>403</v>
      </c>
      <c r="O141" s="1" t="s">
        <v>250</v>
      </c>
      <c r="P141" s="21">
        <v>-67324</v>
      </c>
      <c r="Q141" s="1" t="s">
        <v>4</v>
      </c>
      <c r="R141" s="15" t="s">
        <v>257</v>
      </c>
      <c r="S141" s="1" t="s">
        <v>403</v>
      </c>
      <c r="T141" s="1" t="s">
        <v>250</v>
      </c>
      <c r="U141" s="21">
        <v>-35836</v>
      </c>
      <c r="V141" s="1" t="s">
        <v>4</v>
      </c>
      <c r="W141" s="15" t="s">
        <v>257</v>
      </c>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row>
    <row r="142" spans="1:139" s="2" customFormat="1" x14ac:dyDescent="0.35">
      <c r="A142" s="1" t="s">
        <v>603</v>
      </c>
      <c r="B142" s="16" t="str">
        <f t="shared" si="19"/>
        <v>Link for lncSN233</v>
      </c>
      <c r="C142" s="1" t="s">
        <v>224</v>
      </c>
      <c r="D142" s="17">
        <v>26532300</v>
      </c>
      <c r="E142" s="17">
        <v>26574600</v>
      </c>
      <c r="F142" s="17">
        <f t="shared" si="16"/>
        <v>42300</v>
      </c>
      <c r="G142" s="18" t="s">
        <v>257</v>
      </c>
      <c r="H142" s="15">
        <v>1</v>
      </c>
      <c r="I142" s="5">
        <v>1.1307375159999999</v>
      </c>
      <c r="J142" s="5">
        <v>0.17014396900000001</v>
      </c>
      <c r="K142" s="5">
        <v>4.7682461000000002E-2</v>
      </c>
      <c r="L142" s="24">
        <f t="shared" si="17"/>
        <v>0.15047167586858418</v>
      </c>
      <c r="M142" s="25">
        <f t="shared" si="18"/>
        <v>23.713908474648569</v>
      </c>
      <c r="N142" s="1" t="s">
        <v>482</v>
      </c>
      <c r="O142" s="1" t="s">
        <v>251</v>
      </c>
      <c r="P142" s="21">
        <v>-39782</v>
      </c>
      <c r="Q142" s="1" t="s">
        <v>22</v>
      </c>
      <c r="R142" s="15" t="s">
        <v>257</v>
      </c>
      <c r="S142" s="1" t="s">
        <v>482</v>
      </c>
      <c r="T142" s="1" t="s">
        <v>251</v>
      </c>
      <c r="U142" s="21">
        <v>-10335</v>
      </c>
      <c r="V142" s="1" t="s">
        <v>22</v>
      </c>
      <c r="W142" s="15" t="s">
        <v>257</v>
      </c>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row>
    <row r="143" spans="1:139" s="2" customFormat="1" x14ac:dyDescent="0.35">
      <c r="A143" s="43" t="s">
        <v>623</v>
      </c>
      <c r="B143" s="43"/>
      <c r="C143" s="43"/>
      <c r="D143" s="43"/>
      <c r="E143" s="43"/>
      <c r="F143" s="43"/>
      <c r="G143" s="43"/>
      <c r="H143" s="43"/>
      <c r="I143" s="43"/>
      <c r="J143" s="43"/>
      <c r="K143" s="43"/>
      <c r="L143" s="43"/>
      <c r="M143" s="43"/>
      <c r="N143" s="43"/>
      <c r="O143" s="43"/>
      <c r="P143" s="43"/>
      <c r="Q143" s="43"/>
      <c r="R143" s="43"/>
      <c r="S143" s="43"/>
      <c r="T143" s="43"/>
      <c r="U143" s="43"/>
      <c r="V143" s="43"/>
      <c r="W143" s="43"/>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row>
    <row r="144" spans="1:139" s="1" customFormat="1" x14ac:dyDescent="0.35">
      <c r="A144" s="1" t="s">
        <v>644</v>
      </c>
      <c r="B144" s="16" t="str">
        <f t="shared" si="19"/>
        <v>Link for lncSN004</v>
      </c>
      <c r="C144" s="1" t="s">
        <v>33</v>
      </c>
      <c r="D144" s="17">
        <v>106554430</v>
      </c>
      <c r="E144" s="17">
        <v>106567170</v>
      </c>
      <c r="F144" s="17">
        <f>E144-D144</f>
        <v>12740</v>
      </c>
      <c r="G144" s="18" t="s">
        <v>257</v>
      </c>
      <c r="H144" s="15">
        <v>1</v>
      </c>
      <c r="I144" s="5">
        <v>0.129380627</v>
      </c>
      <c r="J144" s="5">
        <v>23.043080920000001</v>
      </c>
      <c r="K144" s="5">
        <v>0.10161975299999999</v>
      </c>
      <c r="L144" s="23">
        <f>J144/I144</f>
        <v>178.10302403311124</v>
      </c>
      <c r="M144" s="25">
        <f>MAX(I144,J144)/K144</f>
        <v>226.7578914504939</v>
      </c>
      <c r="N144" s="1" t="s">
        <v>261</v>
      </c>
      <c r="O144" s="1" t="s">
        <v>39</v>
      </c>
      <c r="P144" s="21">
        <v>-38165</v>
      </c>
      <c r="Q144" s="1" t="s">
        <v>22</v>
      </c>
      <c r="R144" s="15" t="s">
        <v>113</v>
      </c>
      <c r="S144" s="1" t="s">
        <v>262</v>
      </c>
      <c r="T144" s="1" t="s">
        <v>39</v>
      </c>
      <c r="U144" s="21">
        <v>-17075</v>
      </c>
      <c r="V144" s="1" t="s">
        <v>4</v>
      </c>
      <c r="W144" s="15" t="s">
        <v>113</v>
      </c>
    </row>
    <row r="145" spans="1:23" s="1" customFormat="1" ht="15" thickBot="1" x14ac:dyDescent="0.4">
      <c r="A145" s="31" t="s">
        <v>599</v>
      </c>
      <c r="B145" s="16" t="str">
        <f t="shared" si="19"/>
        <v>Link for lncSN215</v>
      </c>
      <c r="C145" s="31" t="s">
        <v>107</v>
      </c>
      <c r="D145" s="32">
        <v>44565900</v>
      </c>
      <c r="E145" s="32">
        <v>44604200</v>
      </c>
      <c r="F145" s="32">
        <f>E145-D145</f>
        <v>38300</v>
      </c>
      <c r="G145" s="33" t="s">
        <v>257</v>
      </c>
      <c r="H145" s="34">
        <v>1</v>
      </c>
      <c r="I145" s="35">
        <v>18.54180109</v>
      </c>
      <c r="J145" s="35">
        <v>3.2974748819999999</v>
      </c>
      <c r="K145" s="35">
        <v>1.907263693</v>
      </c>
      <c r="L145" s="36">
        <f>J145/I145</f>
        <v>0.17784005264614777</v>
      </c>
      <c r="M145" s="37">
        <f>MAX(I145,J145)/K145</f>
        <v>9.7216767445695833</v>
      </c>
      <c r="N145" s="31" t="s">
        <v>485</v>
      </c>
      <c r="O145" s="31" t="s">
        <v>246</v>
      </c>
      <c r="P145" s="38">
        <v>-125484</v>
      </c>
      <c r="Q145" s="31" t="s">
        <v>4</v>
      </c>
      <c r="R145" s="34" t="s">
        <v>257</v>
      </c>
      <c r="S145" s="31" t="s">
        <v>485</v>
      </c>
      <c r="T145" s="31" t="s">
        <v>246</v>
      </c>
      <c r="U145" s="38">
        <v>-282527</v>
      </c>
      <c r="V145" s="31" t="s">
        <v>4</v>
      </c>
      <c r="W145" s="34" t="s">
        <v>257</v>
      </c>
    </row>
    <row r="146" spans="1:23" s="1" customFormat="1" x14ac:dyDescent="0.35"/>
    <row r="147" spans="1:23" s="1" customFormat="1" x14ac:dyDescent="0.35">
      <c r="A147" s="39" t="s">
        <v>646</v>
      </c>
    </row>
    <row r="148" spans="1:23" s="1" customFormat="1" x14ac:dyDescent="0.35">
      <c r="B148" s="1" t="s">
        <v>666</v>
      </c>
    </row>
    <row r="149" spans="1:23" x14ac:dyDescent="0.35">
      <c r="B149" s="40" t="s">
        <v>647</v>
      </c>
      <c r="C149" s="40"/>
    </row>
    <row r="150" spans="1:23" s="1" customFormat="1" x14ac:dyDescent="0.35">
      <c r="B150" s="40" t="s">
        <v>648</v>
      </c>
      <c r="C150" s="40"/>
    </row>
    <row r="151" spans="1:23" s="1" customFormat="1" x14ac:dyDescent="0.35">
      <c r="B151" s="40" t="s">
        <v>649</v>
      </c>
      <c r="C151" s="40"/>
    </row>
    <row r="152" spans="1:23" s="1" customFormat="1" x14ac:dyDescent="0.35">
      <c r="B152" s="40" t="s">
        <v>650</v>
      </c>
    </row>
    <row r="153" spans="1:23" x14ac:dyDescent="0.35">
      <c r="B153" s="1" t="s">
        <v>651</v>
      </c>
      <c r="C153" s="1"/>
    </row>
    <row r="154" spans="1:23" s="1" customFormat="1" x14ac:dyDescent="0.35">
      <c r="B154" s="2" t="s">
        <v>652</v>
      </c>
    </row>
    <row r="155" spans="1:23" s="1" customFormat="1" x14ac:dyDescent="0.35">
      <c r="C155" s="40"/>
    </row>
    <row r="156" spans="1:23" s="1" customFormat="1" x14ac:dyDescent="0.35"/>
    <row r="157" spans="1:23" s="1" customFormat="1" x14ac:dyDescent="0.35"/>
    <row r="158" spans="1:23" s="1" customFormat="1" x14ac:dyDescent="0.35"/>
    <row r="173" spans="11:11" x14ac:dyDescent="0.35">
      <c r="K173" s="5"/>
    </row>
  </sheetData>
  <sortState xmlns:xlrd2="http://schemas.microsoft.com/office/spreadsheetml/2017/richdata2" ref="A122:V141">
    <sortCondition ref="A122:A141"/>
  </sortState>
  <mergeCells count="8">
    <mergeCell ref="A1:W1"/>
    <mergeCell ref="A115:W115"/>
    <mergeCell ref="A122:W122"/>
    <mergeCell ref="A143:W143"/>
    <mergeCell ref="N2:R2"/>
    <mergeCell ref="S2:W2"/>
    <mergeCell ref="A4:W4"/>
    <mergeCell ref="A71:W71"/>
  </mergeCells>
  <pageMargins left="0.7" right="0.7" top="0.75" bottom="0.75" header="0.3" footer="0.3"/>
  <pageSetup scale="48" orientation="landscape" horizontalDpi="4294967293" verticalDpi="0" r:id="rId1"/>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Master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Klein, David (NIH/NICHD) [E]</dc:creator>
  <cp:lastModifiedBy>Coon, Steven (NIH/NICHD) [E]</cp:lastModifiedBy>
  <cp:lastPrinted>2012-03-19T14:04:50Z</cp:lastPrinted>
  <dcterms:created xsi:type="dcterms:W3CDTF">2012-03-12T21:07:00Z</dcterms:created>
  <dcterms:modified xsi:type="dcterms:W3CDTF">2022-07-13T11:22:26Z</dcterms:modified>
</cp:coreProperties>
</file>